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6년 평생학습원\상반기 동안노인복지회관 경로식당 식재료\농산, 수산\"/>
    </mc:Choice>
  </mc:AlternateContent>
  <xr:revisionPtr revIDLastSave="0" documentId="13_ncr:1_{5A0841F6-6B66-4C18-A1D8-0CEEC71818B2}" xr6:coauthVersionLast="47" xr6:coauthVersionMax="47" xr10:uidLastSave="{00000000-0000-0000-0000-000000000000}"/>
  <bookViews>
    <workbookView xWindow="1395" yWindow="1110" windowWidth="24915" windowHeight="13080" xr2:uid="{00000000-000D-0000-FFFF-FFFF00000000}"/>
  </bookViews>
  <sheets>
    <sheet name="농수산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94" i="3" l="1"/>
  <c r="G57" i="3"/>
  <c r="G25" i="3"/>
  <c r="G17" i="3"/>
  <c r="G16" i="3"/>
  <c r="G69" i="3"/>
  <c r="G31" i="3"/>
  <c r="G96" i="3" l="1"/>
  <c r="G40" i="3" l="1"/>
  <c r="G15" i="3" l="1"/>
  <c r="G48" i="3" l="1"/>
  <c r="G102" i="3"/>
  <c r="G33" i="3"/>
  <c r="G32" i="3"/>
  <c r="G14" i="3"/>
  <c r="G12" i="3"/>
  <c r="G131" i="3"/>
  <c r="G120" i="3" l="1"/>
  <c r="G130" i="3" l="1"/>
  <c r="G81" i="3" l="1"/>
  <c r="G43" i="3"/>
  <c r="G44" i="3"/>
  <c r="G113" i="3"/>
  <c r="G124" i="3"/>
  <c r="G121" i="3" l="1"/>
  <c r="G123" i="3"/>
  <c r="G118" i="3"/>
  <c r="G128" i="3"/>
  <c r="G106" i="3"/>
  <c r="G82" i="3"/>
  <c r="G65" i="3"/>
  <c r="G29" i="3"/>
  <c r="G46" i="3"/>
  <c r="G132" i="3" l="1"/>
  <c r="G108" i="3" l="1"/>
  <c r="G105" i="3"/>
  <c r="G110" i="3"/>
  <c r="G126" i="3"/>
  <c r="G112" i="3"/>
  <c r="G116" i="3"/>
  <c r="G117" i="3"/>
  <c r="G122" i="3"/>
  <c r="G119" i="3"/>
  <c r="G115" i="3"/>
  <c r="G107" i="3"/>
  <c r="G109" i="3"/>
  <c r="G127" i="3"/>
  <c r="G114" i="3"/>
  <c r="G111" i="3"/>
  <c r="G129" i="3"/>
  <c r="G125" i="3"/>
  <c r="G104" i="3"/>
  <c r="G10" i="3"/>
  <c r="G19" i="3"/>
  <c r="G54" i="3"/>
  <c r="G20" i="3"/>
  <c r="G21" i="3"/>
  <c r="G22" i="3"/>
  <c r="G23" i="3"/>
  <c r="G51" i="3"/>
  <c r="G80" i="3"/>
  <c r="G26" i="3"/>
  <c r="G27" i="3"/>
  <c r="G34" i="3"/>
  <c r="G35" i="3"/>
  <c r="G38" i="3"/>
  <c r="G49" i="3"/>
  <c r="G50" i="3"/>
  <c r="G52" i="3"/>
  <c r="G89" i="3"/>
  <c r="G53" i="3"/>
  <c r="G78" i="3"/>
  <c r="G93" i="3"/>
  <c r="G55" i="3"/>
  <c r="G56" i="3"/>
  <c r="G58" i="3"/>
  <c r="G59" i="3"/>
  <c r="G37" i="3"/>
  <c r="G86" i="3"/>
  <c r="G87" i="3"/>
  <c r="G41" i="3"/>
  <c r="G77" i="3"/>
  <c r="G66" i="3"/>
  <c r="G62" i="3"/>
  <c r="G63" i="3"/>
  <c r="G68" i="3"/>
  <c r="G74" i="3"/>
  <c r="G70" i="3"/>
  <c r="G71" i="3"/>
  <c r="G72" i="3"/>
  <c r="G73" i="3"/>
  <c r="G75" i="3"/>
  <c r="G76" i="3"/>
  <c r="G83" i="3"/>
  <c r="G47" i="3"/>
  <c r="G99" i="3"/>
  <c r="G28" i="3"/>
  <c r="G85" i="3"/>
  <c r="G88" i="3"/>
  <c r="G84" i="3"/>
  <c r="G90" i="3"/>
  <c r="G92" i="3"/>
  <c r="G18" i="3"/>
  <c r="G39" i="3"/>
  <c r="G95" i="3"/>
  <c r="G97" i="3"/>
  <c r="G98" i="3"/>
  <c r="G13" i="3"/>
  <c r="G100" i="3"/>
  <c r="G101" i="3"/>
  <c r="G24" i="3"/>
  <c r="G79" i="3"/>
  <c r="G60" i="3"/>
  <c r="G91" i="3"/>
  <c r="G30" i="3"/>
  <c r="G67" i="3"/>
  <c r="G42" i="3"/>
  <c r="G8" i="3"/>
  <c r="G9" i="3"/>
  <c r="G45" i="3"/>
  <c r="G64" i="3"/>
  <c r="G36" i="3"/>
  <c r="G11" i="3"/>
  <c r="G61" i="3"/>
  <c r="G7" i="3"/>
  <c r="G133" i="3" l="1"/>
  <c r="G103" i="3"/>
  <c r="G6" i="3" l="1"/>
</calcChain>
</file>

<file path=xl/sharedStrings.xml><?xml version="1.0" encoding="utf-8"?>
<sst xmlns="http://schemas.openxmlformats.org/spreadsheetml/2006/main" count="389" uniqueCount="237">
  <si>
    <t>구  분</t>
  </si>
  <si>
    <t xml:space="preserve">  품       명</t>
  </si>
  <si>
    <t>식품설명</t>
  </si>
  <si>
    <t>단   위</t>
  </si>
  <si>
    <t>단 가</t>
    <phoneticPr fontId="2" type="noConversion"/>
  </si>
  <si>
    <t>국내산</t>
  </si>
  <si>
    <t>국내산</t>
    <phoneticPr fontId="2" type="noConversion"/>
  </si>
  <si>
    <t>kg</t>
  </si>
  <si>
    <t>수입산</t>
    <phoneticPr fontId="2" type="noConversion"/>
  </si>
  <si>
    <t>kg</t>
    <phoneticPr fontId="2" type="noConversion"/>
  </si>
  <si>
    <t>농/수산 총합계</t>
    <phoneticPr fontId="2" type="noConversion"/>
  </si>
  <si>
    <t>농 산</t>
  </si>
  <si>
    <t>가지</t>
  </si>
  <si>
    <t>감자</t>
  </si>
  <si>
    <t>근대</t>
  </si>
  <si>
    <t>봄동</t>
    <phoneticPr fontId="11" type="noConversion"/>
  </si>
  <si>
    <t>국내산</t>
    <phoneticPr fontId="11" type="noConversion"/>
  </si>
  <si>
    <t>kg</t>
    <phoneticPr fontId="11" type="noConversion"/>
  </si>
  <si>
    <t>깐도라지</t>
  </si>
  <si>
    <t>수입산</t>
  </si>
  <si>
    <t>깐마늘</t>
  </si>
  <si>
    <t>깐쪽파</t>
  </si>
  <si>
    <t>바라깻잎</t>
    <phoneticPr fontId="11" type="noConversion"/>
  </si>
  <si>
    <t>오이지</t>
  </si>
  <si>
    <t>노랑파프리카</t>
  </si>
  <si>
    <t>느타리버섯</t>
  </si>
  <si>
    <t>대파</t>
  </si>
  <si>
    <t>단</t>
  </si>
  <si>
    <t>대파채</t>
  </si>
  <si>
    <t>돗나물</t>
  </si>
  <si>
    <t>미나리</t>
  </si>
  <si>
    <t>바나나</t>
  </si>
  <si>
    <t>방울토마토</t>
  </si>
  <si>
    <t>박스(750g*4=3kg)</t>
  </si>
  <si>
    <t>청포도</t>
  </si>
  <si>
    <t>배추</t>
  </si>
  <si>
    <t>치커리</t>
  </si>
  <si>
    <t>부추</t>
  </si>
  <si>
    <t>500g/단</t>
  </si>
  <si>
    <t>브로콜리</t>
  </si>
  <si>
    <t>사과</t>
  </si>
  <si>
    <t>중국산</t>
  </si>
  <si>
    <t>데친토란대</t>
  </si>
  <si>
    <t>청경채</t>
  </si>
  <si>
    <t>박스</t>
  </si>
  <si>
    <t>레드글로브(적포도)</t>
  </si>
  <si>
    <t>칠레산</t>
  </si>
  <si>
    <t>오렌지</t>
  </si>
  <si>
    <t>쑥갓</t>
  </si>
  <si>
    <t>숙주</t>
  </si>
  <si>
    <t>시금치</t>
  </si>
  <si>
    <t>아욱</t>
  </si>
  <si>
    <t>얼갈이</t>
  </si>
  <si>
    <t>애호박</t>
  </si>
  <si>
    <t>양배추</t>
  </si>
  <si>
    <t>망</t>
  </si>
  <si>
    <t>양상추</t>
  </si>
  <si>
    <t>통</t>
  </si>
  <si>
    <t>양파</t>
  </si>
  <si>
    <t>열무</t>
  </si>
  <si>
    <t>영양부추</t>
  </si>
  <si>
    <t>적채</t>
  </si>
  <si>
    <t>무</t>
  </si>
  <si>
    <t>호박고구마</t>
  </si>
  <si>
    <t>단호박</t>
  </si>
  <si>
    <t>참나물</t>
  </si>
  <si>
    <t>청양고추</t>
  </si>
  <si>
    <t>쥬키니호박</t>
  </si>
  <si>
    <t>청피망</t>
  </si>
  <si>
    <t>취나물</t>
  </si>
  <si>
    <t>10kg</t>
  </si>
  <si>
    <t>두절콩나물</t>
  </si>
  <si>
    <t>콩나물</t>
  </si>
  <si>
    <t>팽이버섯</t>
  </si>
  <si>
    <t>봉</t>
  </si>
  <si>
    <t>표고버섯</t>
    <phoneticPr fontId="2" type="noConversion"/>
  </si>
  <si>
    <t>건마늘후레이크</t>
  </si>
  <si>
    <t>홍고추</t>
  </si>
  <si>
    <t>홍파프리카</t>
  </si>
  <si>
    <t>꽈리고추</t>
    <phoneticPr fontId="11" type="noConversion"/>
  </si>
  <si>
    <t>오이고추</t>
  </si>
  <si>
    <t>새송이버섯</t>
  </si>
  <si>
    <t>총알새송이버섯</t>
  </si>
  <si>
    <t>2kg</t>
  </si>
  <si>
    <t>당근</t>
  </si>
  <si>
    <t>씻은생강</t>
  </si>
  <si>
    <t>레몬</t>
  </si>
  <si>
    <t>개</t>
  </si>
  <si>
    <t>간마늘</t>
  </si>
  <si>
    <t>간생강</t>
  </si>
  <si>
    <t>마늘쫑</t>
  </si>
  <si>
    <t>시래기(데친)</t>
  </si>
  <si>
    <t>데친연근</t>
    <phoneticPr fontId="11" type="noConversion"/>
  </si>
  <si>
    <t>수입(무염)</t>
    <phoneticPr fontId="2" type="noConversion"/>
  </si>
  <si>
    <t>450g</t>
    <phoneticPr fontId="11" type="noConversion"/>
  </si>
  <si>
    <t>건곤드레</t>
    <phoneticPr fontId="11" type="noConversion"/>
  </si>
  <si>
    <t>세발나물</t>
    <phoneticPr fontId="2" type="noConversion"/>
  </si>
  <si>
    <t>농산 소계</t>
  </si>
  <si>
    <t>수 산</t>
  </si>
  <si>
    <t>갈치</t>
  </si>
  <si>
    <t>굴</t>
  </si>
  <si>
    <t>kg(냉동)</t>
  </si>
  <si>
    <t>가자미</t>
  </si>
  <si>
    <t>러시아산</t>
  </si>
  <si>
    <t>꽁치</t>
  </si>
  <si>
    <t>대만산</t>
  </si>
  <si>
    <t>*아가미,지느러미 빼고 토막길이 25cm (1마리기준) 
*메뉴에 따라 1/2토막 요구할 수 있음</t>
  </si>
  <si>
    <t>동태</t>
  </si>
  <si>
    <t>토막(100~120g)</t>
  </si>
  <si>
    <t>바지락살</t>
  </si>
  <si>
    <t>kg(자숙냉동)</t>
  </si>
  <si>
    <t>북어코다리</t>
  </si>
  <si>
    <t>*코(4미)(아가미,지느러미 모두 절단)
*계절에 따라 북어머리 요구할 수 있음</t>
  </si>
  <si>
    <t>오징어젓갈</t>
  </si>
  <si>
    <t>미역줄기</t>
  </si>
  <si>
    <t>국산</t>
  </si>
  <si>
    <t>고등어</t>
  </si>
  <si>
    <t>꼬시래기(해초)</t>
  </si>
  <si>
    <t>물파래</t>
    <phoneticPr fontId="2" type="noConversion"/>
  </si>
  <si>
    <t>국산</t>
    <phoneticPr fontId="2" type="noConversion"/>
  </si>
  <si>
    <t>자반고등어</t>
    <phoneticPr fontId="2" type="noConversion"/>
  </si>
  <si>
    <t>노르웨이</t>
    <phoneticPr fontId="2" type="noConversion"/>
  </si>
  <si>
    <t>*온자반(반가른 1면 아가미,지느러미 모두절단) 20cm 
*메뉴에 따라 1/2 토막 요구할 수 있음</t>
    <phoneticPr fontId="2" type="noConversion"/>
  </si>
  <si>
    <t>수산 소계</t>
  </si>
  <si>
    <t>kg</t>
    <phoneticPr fontId="2" type="noConversion"/>
  </si>
  <si>
    <t>국내산</t>
    <phoneticPr fontId="2" type="noConversion"/>
  </si>
  <si>
    <t>건대추</t>
  </si>
  <si>
    <t>건율</t>
  </si>
  <si>
    <t>대추채</t>
  </si>
  <si>
    <t>수입산</t>
    <phoneticPr fontId="2" type="noConversion"/>
  </si>
  <si>
    <r>
      <rPr>
        <sz val="11"/>
        <color rgb="FF000000"/>
        <rFont val="경기천년바탕 Regular"/>
        <family val="1"/>
        <charset val="129"/>
      </rPr>
      <t>절단</t>
    </r>
    <r>
      <rPr>
        <sz val="11"/>
        <color indexed="8"/>
        <rFont val="경기천년바탕 Regular"/>
        <family val="1"/>
        <charset val="129"/>
      </rPr>
      <t>냉동낙지</t>
    </r>
    <phoneticPr fontId="2" type="noConversion"/>
  </si>
  <si>
    <r>
      <rPr>
        <sz val="11"/>
        <color rgb="FF000000"/>
        <rFont val="경기천년바탕 Regular"/>
        <family val="1"/>
        <charset val="129"/>
      </rPr>
      <t>절단</t>
    </r>
    <r>
      <rPr>
        <sz val="11"/>
        <color indexed="8"/>
        <rFont val="경기천년바탕 Regular"/>
        <family val="1"/>
        <charset val="129"/>
      </rPr>
      <t>주꾸미(냉동)</t>
    </r>
    <phoneticPr fontId="2" type="noConversion"/>
  </si>
  <si>
    <t>박스(4kg)</t>
    <phoneticPr fontId="2" type="noConversion"/>
  </si>
  <si>
    <t>냉동흰다리새우살</t>
    <phoneticPr fontId="2" type="noConversion"/>
  </si>
  <si>
    <t>DIAMOND</t>
    <phoneticPr fontId="2" type="noConversion"/>
  </si>
  <si>
    <t>900g(31/40)</t>
    <phoneticPr fontId="2" type="noConversion"/>
  </si>
  <si>
    <t>kg</t>
    <phoneticPr fontId="2" type="noConversion"/>
  </si>
  <si>
    <t>칵테일새우(자숙새우)</t>
    <phoneticPr fontId="2" type="noConversion"/>
  </si>
  <si>
    <t>수량</t>
    <phoneticPr fontId="2" type="noConversion"/>
  </si>
  <si>
    <t>총합계</t>
    <phoneticPr fontId="2" type="noConversion"/>
  </si>
  <si>
    <t>(단위:원)</t>
    <phoneticPr fontId="2" type="noConversion"/>
  </si>
  <si>
    <t>홍합살(생물)</t>
    <phoneticPr fontId="2" type="noConversion"/>
  </si>
  <si>
    <t>수입산</t>
    <phoneticPr fontId="2" type="noConversion"/>
  </si>
  <si>
    <t>10kg/box</t>
    <phoneticPr fontId="2" type="noConversion"/>
  </si>
  <si>
    <t>kg</t>
    <phoneticPr fontId="2" type="noConversion"/>
  </si>
  <si>
    <t>맛느타리버섯</t>
    <phoneticPr fontId="2" type="noConversion"/>
  </si>
  <si>
    <t>국내산</t>
    <phoneticPr fontId="11" type="noConversion"/>
  </si>
  <si>
    <t>오이(백다다기)</t>
    <phoneticPr fontId="2" type="noConversion"/>
  </si>
  <si>
    <t>삶은고사리</t>
    <phoneticPr fontId="2" type="noConversion"/>
  </si>
  <si>
    <t>중국산,특상품</t>
    <phoneticPr fontId="2" type="noConversion"/>
  </si>
  <si>
    <t>kg/얇고 부드러운것</t>
    <phoneticPr fontId="2" type="noConversion"/>
  </si>
  <si>
    <t>단호박(탈피,냉동)</t>
    <phoneticPr fontId="2" type="noConversion"/>
  </si>
  <si>
    <t>수입산,탈피냉동</t>
    <phoneticPr fontId="2" type="noConversion"/>
  </si>
  <si>
    <t>kg</t>
    <phoneticPr fontId="2" type="noConversion"/>
  </si>
  <si>
    <t>토막길이(13cm), 폭3cm미만 꼬리는 미포함</t>
    <phoneticPr fontId="2" type="noConversion"/>
  </si>
  <si>
    <t>국내산,냉동</t>
    <phoneticPr fontId="2" type="noConversion"/>
  </si>
  <si>
    <t>쌈배추</t>
    <phoneticPr fontId="2" type="noConversion"/>
  </si>
  <si>
    <t>국내산</t>
    <phoneticPr fontId="2" type="noConversion"/>
  </si>
  <si>
    <t>일자콩나물</t>
    <phoneticPr fontId="2" type="noConversion"/>
  </si>
  <si>
    <t>3.5kg/box</t>
    <phoneticPr fontId="2" type="noConversion"/>
  </si>
  <si>
    <t>우렁살(냉동)</t>
    <phoneticPr fontId="2" type="noConversion"/>
  </si>
  <si>
    <t>700g</t>
    <phoneticPr fontId="2" type="noConversion"/>
  </si>
  <si>
    <t>고니</t>
    <phoneticPr fontId="2" type="noConversion"/>
  </si>
  <si>
    <t>러시아산</t>
    <phoneticPr fontId="2" type="noConversion"/>
  </si>
  <si>
    <t>kg/냉동</t>
    <phoneticPr fontId="2" type="noConversion"/>
  </si>
  <si>
    <t>삼치</t>
    <phoneticPr fontId="2" type="noConversion"/>
  </si>
  <si>
    <t>조기(굴비)</t>
    <phoneticPr fontId="2" type="noConversion"/>
  </si>
  <si>
    <t>120g/마리</t>
    <phoneticPr fontId="2" type="noConversion"/>
  </si>
  <si>
    <t>오징어채</t>
    <phoneticPr fontId="2" type="noConversion"/>
  </si>
  <si>
    <t>kg/규격변동(대왕아님)</t>
    <phoneticPr fontId="2" type="noConversion"/>
  </si>
  <si>
    <t>썬오징어</t>
    <phoneticPr fontId="2" type="noConversion"/>
  </si>
  <si>
    <t>오징어(솔방울모양)</t>
    <phoneticPr fontId="2" type="noConversion"/>
  </si>
  <si>
    <t>수입산/대왕</t>
    <phoneticPr fontId="2" type="noConversion"/>
  </si>
  <si>
    <t>수입산/국내가공</t>
    <phoneticPr fontId="2" type="noConversion"/>
  </si>
  <si>
    <t>러시아산</t>
    <phoneticPr fontId="2" type="noConversion"/>
  </si>
  <si>
    <t>냉동,상품</t>
    <phoneticPr fontId="2" type="noConversion"/>
  </si>
  <si>
    <t>깻잎(찹찹이)</t>
    <phoneticPr fontId="2" type="noConversion"/>
  </si>
  <si>
    <t>롱그린고추</t>
    <phoneticPr fontId="2" type="noConversion"/>
  </si>
  <si>
    <t>로메인</t>
    <phoneticPr fontId="2" type="noConversion"/>
  </si>
  <si>
    <t>국내산</t>
    <phoneticPr fontId="2" type="noConversion"/>
  </si>
  <si>
    <t>청상추</t>
    <phoneticPr fontId="2" type="noConversion"/>
  </si>
  <si>
    <t>5kg/박스</t>
    <phoneticPr fontId="2" type="noConversion"/>
  </si>
  <si>
    <t>15kg(망)</t>
    <phoneticPr fontId="2" type="noConversion"/>
  </si>
  <si>
    <t>4kg/box</t>
    <phoneticPr fontId="2" type="noConversion"/>
  </si>
  <si>
    <t>3.5kg/box</t>
    <phoneticPr fontId="2" type="noConversion"/>
  </si>
  <si>
    <t>2kg/box</t>
    <phoneticPr fontId="2" type="noConversion"/>
  </si>
  <si>
    <t>800g/단</t>
    <phoneticPr fontId="2" type="noConversion"/>
  </si>
  <si>
    <t>3입/망</t>
    <phoneticPr fontId="2" type="noConversion"/>
  </si>
  <si>
    <t>4kg/box</t>
    <phoneticPr fontId="2" type="noConversion"/>
  </si>
  <si>
    <t>4kg/box</t>
    <phoneticPr fontId="2" type="noConversion"/>
  </si>
  <si>
    <t>3.5kg/box</t>
    <phoneticPr fontId="2" type="noConversion"/>
  </si>
  <si>
    <t>4kg/box</t>
    <phoneticPr fontId="2" type="noConversion"/>
  </si>
  <si>
    <t>200g/단</t>
    <phoneticPr fontId="2" type="noConversion"/>
  </si>
  <si>
    <t>4kg/box</t>
    <phoneticPr fontId="2" type="noConversion"/>
  </si>
  <si>
    <t>2kg/box</t>
    <phoneticPr fontId="2" type="noConversion"/>
  </si>
  <si>
    <t>통</t>
    <phoneticPr fontId="2" type="noConversion"/>
  </si>
  <si>
    <t>우엉채</t>
    <phoneticPr fontId="2" type="noConversion"/>
  </si>
  <si>
    <t>동태알(탕용)</t>
    <phoneticPr fontId="2" type="noConversion"/>
  </si>
  <si>
    <t>피바지락(생물)</t>
    <phoneticPr fontId="2" type="noConversion"/>
  </si>
  <si>
    <t>국내산</t>
    <phoneticPr fontId="2" type="noConversion"/>
  </si>
  <si>
    <t>오만둥이(만디)</t>
    <phoneticPr fontId="2" type="noConversion"/>
  </si>
  <si>
    <t>수입산</t>
    <phoneticPr fontId="2" type="noConversion"/>
  </si>
  <si>
    <t>kg</t>
    <phoneticPr fontId="2" type="noConversion"/>
  </si>
  <si>
    <t>kg</t>
    <phoneticPr fontId="2" type="noConversion"/>
  </si>
  <si>
    <t>홍게살(다리살)</t>
    <phoneticPr fontId="2" type="noConversion"/>
  </si>
  <si>
    <t>국내산,냉동</t>
    <phoneticPr fontId="2" type="noConversion"/>
  </si>
  <si>
    <t>대추방울토마토</t>
    <phoneticPr fontId="2" type="noConversion"/>
  </si>
  <si>
    <t>국내산</t>
    <phoneticPr fontId="2" type="noConversion"/>
  </si>
  <si>
    <t>황기</t>
    <phoneticPr fontId="2" type="noConversion"/>
  </si>
  <si>
    <t>무순</t>
    <phoneticPr fontId="2" type="noConversion"/>
  </si>
  <si>
    <t>50g/팩</t>
    <phoneticPr fontId="2" type="noConversion"/>
  </si>
  <si>
    <t>고구마</t>
    <phoneticPr fontId="2" type="noConversion"/>
  </si>
  <si>
    <t>kg</t>
    <phoneticPr fontId="2" type="noConversion"/>
  </si>
  <si>
    <t>국내산</t>
    <phoneticPr fontId="2" type="noConversion"/>
  </si>
  <si>
    <t>딸기</t>
    <phoneticPr fontId="2" type="noConversion"/>
  </si>
  <si>
    <t>kg</t>
    <phoneticPr fontId="2" type="noConversion"/>
  </si>
  <si>
    <t>귤</t>
    <phoneticPr fontId="2" type="noConversion"/>
  </si>
  <si>
    <t>국내산,수입산</t>
    <phoneticPr fontId="2" type="noConversion"/>
  </si>
  <si>
    <t>140g/마리</t>
    <phoneticPr fontId="2" type="noConversion"/>
  </si>
  <si>
    <t>조림용토막(120~130g)</t>
    <phoneticPr fontId="2" type="noConversion"/>
  </si>
  <si>
    <t>토막(100~120g)</t>
    <phoneticPr fontId="2" type="noConversion"/>
  </si>
  <si>
    <t>토마토</t>
    <phoneticPr fontId="2" type="noConversion"/>
  </si>
  <si>
    <t>국내산,완숙</t>
    <phoneticPr fontId="2" type="noConversion"/>
  </si>
  <si>
    <t>kg</t>
    <phoneticPr fontId="2" type="noConversion"/>
  </si>
  <si>
    <t>수입산,블랙라벨</t>
    <phoneticPr fontId="2" type="noConversion"/>
  </si>
  <si>
    <t>달래</t>
    <phoneticPr fontId="2" type="noConversion"/>
  </si>
  <si>
    <t>국내산</t>
    <phoneticPr fontId="2" type="noConversion"/>
  </si>
  <si>
    <t>kg</t>
    <phoneticPr fontId="2" type="noConversion"/>
  </si>
  <si>
    <t>알배기배추</t>
    <phoneticPr fontId="2" type="noConversion"/>
  </si>
  <si>
    <t>곤드레(냉동데친것)</t>
    <phoneticPr fontId="2" type="noConversion"/>
  </si>
  <si>
    <t>궁채나물</t>
    <phoneticPr fontId="2" type="noConversion"/>
  </si>
  <si>
    <t>수입산,절임류</t>
    <phoneticPr fontId="2" type="noConversion"/>
  </si>
  <si>
    <t>국내산,흙당근</t>
    <phoneticPr fontId="2" type="noConversion"/>
  </si>
  <si>
    <t>냉이</t>
    <phoneticPr fontId="2" type="noConversion"/>
  </si>
  <si>
    <t>비타민</t>
    <phoneticPr fontId="2" type="noConversion"/>
  </si>
  <si>
    <t>케일</t>
    <phoneticPr fontId="2" type="noConversion"/>
  </si>
  <si>
    <r>
      <t>202</t>
    </r>
    <r>
      <rPr>
        <sz val="26"/>
        <color rgb="FF000000"/>
        <rFont val="맑은 고딕"/>
        <family val="3"/>
        <charset val="129"/>
        <scheme val="major"/>
      </rPr>
      <t>6</t>
    </r>
    <r>
      <rPr>
        <sz val="26"/>
        <color indexed="8"/>
        <rFont val="맑은 고딕"/>
        <family val="3"/>
        <charset val="129"/>
        <scheme val="major"/>
      </rPr>
      <t>년 상반기 경로식당 식재료 구매의뢰  내역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</si>
</sst>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"/>
  </numFmts>
  <fonts count="2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경기천년바탕 Regular"/>
      <family val="1"/>
      <charset val="129"/>
    </font>
    <font>
      <b/>
      <sz val="12"/>
      <name val="경기천년바탕 Regular"/>
      <family val="1"/>
      <charset val="129"/>
    </font>
    <font>
      <b/>
      <sz val="12"/>
      <color theme="1"/>
      <name val="경기천년바탕 Regular"/>
      <family val="1"/>
      <charset val="129"/>
    </font>
    <font>
      <b/>
      <sz val="15"/>
      <color theme="1"/>
      <name val="경기천년바탕 Regular"/>
      <family val="1"/>
      <charset val="129"/>
    </font>
    <font>
      <b/>
      <sz val="13"/>
      <color theme="1"/>
      <name val="경기천년바탕 Regular"/>
      <family val="1"/>
      <charset val="129"/>
    </font>
    <font>
      <sz val="12"/>
      <name val="경기천년바탕 Regular"/>
      <family val="1"/>
      <charset val="129"/>
    </font>
    <font>
      <b/>
      <sz val="15"/>
      <color indexed="8"/>
      <name val="경기천년바탕 Regular"/>
      <family val="1"/>
      <charset val="129"/>
    </font>
    <font>
      <b/>
      <sz val="15"/>
      <name val="경기천년바탕 Bold"/>
      <family val="1"/>
      <charset val="129"/>
    </font>
    <font>
      <sz val="8"/>
      <name val="맑은 고딕"/>
      <family val="3"/>
      <charset val="129"/>
    </font>
    <font>
      <sz val="10"/>
      <name val="경기천년바탕 Regular"/>
      <family val="1"/>
      <charset val="129"/>
    </font>
    <font>
      <sz val="11"/>
      <name val="경기천년바탕 Regular"/>
      <family val="1"/>
      <charset val="129"/>
    </font>
    <font>
      <sz val="11"/>
      <color indexed="8"/>
      <name val="경기천년바탕 Regular"/>
      <family val="1"/>
      <charset val="129"/>
    </font>
    <font>
      <sz val="11"/>
      <color rgb="FF000000"/>
      <name val="경기천년바탕 Regular"/>
      <family val="1"/>
      <charset val="129"/>
    </font>
    <font>
      <b/>
      <sz val="14"/>
      <color indexed="8"/>
      <name val="경기천년바탕 Regular"/>
      <family val="1"/>
      <charset val="129"/>
    </font>
    <font>
      <b/>
      <sz val="11"/>
      <color theme="1"/>
      <name val="경기천년바탕 Regular"/>
      <family val="1"/>
      <charset val="129"/>
    </font>
    <font>
      <sz val="11"/>
      <name val="굴림"/>
      <family val="1"/>
      <charset val="129"/>
    </font>
    <font>
      <sz val="12"/>
      <name val="굴림"/>
      <family val="1"/>
      <charset val="129"/>
    </font>
    <font>
      <sz val="26"/>
      <color indexed="8"/>
      <name val="맑은 고딕"/>
      <family val="3"/>
      <charset val="129"/>
      <scheme val="major"/>
    </font>
    <font>
      <sz val="26"/>
      <color rgb="FF000000"/>
      <name val="맑은 고딕"/>
      <family val="3"/>
      <charset val="129"/>
      <scheme val="maj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1">
    <xf numFmtId="0" fontId="0" fillId="0" borderId="0" xfId="0">
      <alignment vertical="center"/>
    </xf>
    <xf numFmtId="176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5" borderId="0" xfId="0" applyFont="1" applyFill="1">
      <alignment vertical="center"/>
    </xf>
    <xf numFmtId="176" fontId="3" fillId="5" borderId="0" xfId="0" applyNumberFormat="1" applyFont="1" applyFill="1">
      <alignment vertical="center"/>
    </xf>
    <xf numFmtId="176" fontId="3" fillId="7" borderId="0" xfId="0" applyNumberFormat="1" applyFont="1" applyFill="1">
      <alignment vertical="center"/>
    </xf>
    <xf numFmtId="0" fontId="8" fillId="0" borderId="9" xfId="1" applyFont="1" applyBorder="1" applyAlignment="1">
      <alignment horizontal="center" vertical="center"/>
    </xf>
    <xf numFmtId="0" fontId="12" fillId="0" borderId="9" xfId="1" applyFont="1" applyBorder="1" applyAlignment="1">
      <alignment horizontal="center" vertical="center" shrinkToFit="1"/>
    </xf>
    <xf numFmtId="0" fontId="14" fillId="0" borderId="8" xfId="1" applyFont="1" applyBorder="1" applyAlignment="1">
      <alignment horizontal="center" vertical="center" shrinkToFit="1"/>
    </xf>
    <xf numFmtId="0" fontId="13" fillId="0" borderId="8" xfId="1" applyFont="1" applyBorder="1" applyAlignment="1">
      <alignment horizontal="center" vertical="center" shrinkToFit="1"/>
    </xf>
    <xf numFmtId="0" fontId="14" fillId="0" borderId="9" xfId="1" applyFont="1" applyBorder="1" applyAlignment="1">
      <alignment horizontal="center" vertical="center" shrinkToFit="1"/>
    </xf>
    <xf numFmtId="0" fontId="13" fillId="0" borderId="9" xfId="1" applyFont="1" applyBorder="1" applyAlignment="1">
      <alignment horizontal="center" vertical="center" shrinkToFit="1"/>
    </xf>
    <xf numFmtId="0" fontId="13" fillId="0" borderId="3" xfId="1" applyFont="1" applyBorder="1" applyAlignment="1">
      <alignment horizontal="center" vertical="center" shrinkToFit="1"/>
    </xf>
    <xf numFmtId="0" fontId="13" fillId="0" borderId="5" xfId="1" applyFont="1" applyBorder="1" applyAlignment="1">
      <alignment horizontal="center" vertical="center" shrinkToFit="1"/>
    </xf>
    <xf numFmtId="177" fontId="3" fillId="0" borderId="0" xfId="0" applyNumberFormat="1" applyFont="1">
      <alignment vertical="center"/>
    </xf>
    <xf numFmtId="0" fontId="17" fillId="0" borderId="0" xfId="0" applyFont="1" applyAlignment="1">
      <alignment horizontal="right" vertical="center"/>
    </xf>
    <xf numFmtId="0" fontId="3" fillId="3" borderId="10" xfId="0" applyFont="1" applyFill="1" applyBorder="1">
      <alignment vertical="center"/>
    </xf>
    <xf numFmtId="177" fontId="6" fillId="3" borderId="19" xfId="0" applyNumberFormat="1" applyFont="1" applyFill="1" applyBorder="1">
      <alignment vertical="center"/>
    </xf>
    <xf numFmtId="176" fontId="3" fillId="0" borderId="15" xfId="0" applyNumberFormat="1" applyFont="1" applyBorder="1">
      <alignment vertical="center"/>
    </xf>
    <xf numFmtId="176" fontId="3" fillId="0" borderId="22" xfId="0" applyNumberFormat="1" applyFont="1" applyBorder="1">
      <alignment vertical="center"/>
    </xf>
    <xf numFmtId="176" fontId="3" fillId="0" borderId="16" xfId="0" applyNumberFormat="1" applyFont="1" applyBorder="1">
      <alignment vertical="center"/>
    </xf>
    <xf numFmtId="0" fontId="17" fillId="0" borderId="0" xfId="0" applyFont="1">
      <alignment vertical="center"/>
    </xf>
    <xf numFmtId="177" fontId="6" fillId="4" borderId="23" xfId="0" applyNumberFormat="1" applyFont="1" applyFill="1" applyBorder="1">
      <alignment vertical="center"/>
    </xf>
    <xf numFmtId="176" fontId="3" fillId="0" borderId="24" xfId="0" applyNumberFormat="1" applyFont="1" applyBorder="1">
      <alignment vertical="center"/>
    </xf>
    <xf numFmtId="0" fontId="3" fillId="4" borderId="17" xfId="0" applyFont="1" applyFill="1" applyBorder="1">
      <alignment vertical="center"/>
    </xf>
    <xf numFmtId="0" fontId="3" fillId="4" borderId="10" xfId="0" applyFont="1" applyFill="1" applyBorder="1">
      <alignment vertical="center"/>
    </xf>
    <xf numFmtId="0" fontId="3" fillId="0" borderId="2" xfId="0" applyFont="1" applyBorder="1">
      <alignment vertical="center"/>
    </xf>
    <xf numFmtId="177" fontId="3" fillId="0" borderId="25" xfId="0" applyNumberFormat="1" applyFont="1" applyBorder="1">
      <alignment vertical="center"/>
    </xf>
    <xf numFmtId="0" fontId="3" fillId="0" borderId="11" xfId="0" applyFont="1" applyBorder="1">
      <alignment vertical="center"/>
    </xf>
    <xf numFmtId="177" fontId="3" fillId="0" borderId="26" xfId="0" applyNumberFormat="1" applyFont="1" applyBorder="1">
      <alignment vertical="center"/>
    </xf>
    <xf numFmtId="0" fontId="3" fillId="0" borderId="27" xfId="0" applyFont="1" applyBorder="1">
      <alignment vertical="center"/>
    </xf>
    <xf numFmtId="177" fontId="3" fillId="0" borderId="28" xfId="0" applyNumberFormat="1" applyFont="1" applyBorder="1">
      <alignment vertical="center"/>
    </xf>
    <xf numFmtId="177" fontId="6" fillId="4" borderId="19" xfId="0" applyNumberFormat="1" applyFont="1" applyFill="1" applyBorder="1">
      <alignment vertical="center"/>
    </xf>
    <xf numFmtId="177" fontId="3" fillId="0" borderId="22" xfId="0" applyNumberFormat="1" applyFont="1" applyBorder="1">
      <alignment vertical="center"/>
    </xf>
    <xf numFmtId="0" fontId="3" fillId="0" borderId="4" xfId="0" applyFont="1" applyBorder="1">
      <alignment vertical="center"/>
    </xf>
    <xf numFmtId="177" fontId="3" fillId="0" borderId="29" xfId="0" applyNumberFormat="1" applyFont="1" applyBorder="1">
      <alignment vertical="center"/>
    </xf>
    <xf numFmtId="0" fontId="18" fillId="0" borderId="9" xfId="1" applyFont="1" applyBorder="1" applyAlignment="1">
      <alignment horizontal="center" vertical="center" shrinkToFit="1"/>
    </xf>
    <xf numFmtId="0" fontId="19" fillId="0" borderId="9" xfId="1" applyFont="1" applyBorder="1" applyAlignment="1">
      <alignment horizontal="center" vertical="center"/>
    </xf>
    <xf numFmtId="176" fontId="5" fillId="2" borderId="15" xfId="0" applyNumberFormat="1" applyFont="1" applyFill="1" applyBorder="1" applyAlignment="1">
      <alignment horizontal="center" vertical="center"/>
    </xf>
    <xf numFmtId="176" fontId="5" fillId="2" borderId="16" xfId="0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/>
    </xf>
    <xf numFmtId="0" fontId="20" fillId="0" borderId="0" xfId="1" applyFont="1" applyFill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10" fillId="3" borderId="7" xfId="1" applyFont="1" applyFill="1" applyBorder="1" applyAlignment="1">
      <alignment horizontal="center" vertical="center"/>
    </xf>
    <xf numFmtId="0" fontId="10" fillId="3" borderId="17" xfId="1" applyFont="1" applyFill="1" applyBorder="1" applyAlignment="1">
      <alignment horizontal="center" vertical="center"/>
    </xf>
    <xf numFmtId="0" fontId="7" fillId="6" borderId="8" xfId="1" applyFont="1" applyFill="1" applyBorder="1" applyAlignment="1">
      <alignment horizontal="center" vertical="center"/>
    </xf>
    <xf numFmtId="0" fontId="7" fillId="6" borderId="9" xfId="1" applyFont="1" applyFill="1" applyBorder="1" applyAlignment="1">
      <alignment horizontal="center" vertical="center"/>
    </xf>
    <xf numFmtId="0" fontId="16" fillId="4" borderId="12" xfId="1" applyFont="1" applyFill="1" applyBorder="1" applyAlignment="1">
      <alignment horizontal="center" vertical="center"/>
    </xf>
    <xf numFmtId="0" fontId="16" fillId="4" borderId="13" xfId="1" applyFont="1" applyFill="1" applyBorder="1" applyAlignment="1">
      <alignment horizontal="center" vertical="center"/>
    </xf>
    <xf numFmtId="0" fontId="7" fillId="6" borderId="6" xfId="1" applyFont="1" applyFill="1" applyBorder="1" applyAlignment="1">
      <alignment horizontal="center" vertical="center"/>
    </xf>
    <xf numFmtId="0" fontId="9" fillId="4" borderId="14" xfId="1" applyFont="1" applyFill="1" applyBorder="1" applyAlignment="1">
      <alignment horizontal="center" vertical="center"/>
    </xf>
    <xf numFmtId="0" fontId="9" fillId="4" borderId="7" xfId="1" applyFont="1" applyFill="1" applyBorder="1" applyAlignment="1">
      <alignment horizontal="center" vertical="center"/>
    </xf>
    <xf numFmtId="0" fontId="9" fillId="4" borderId="17" xfId="1" applyFont="1" applyFill="1" applyBorder="1" applyAlignment="1">
      <alignment horizontal="center" vertical="center"/>
    </xf>
  </cellXfs>
  <cellStyles count="2">
    <cellStyle name="표준" xfId="0" builtinId="0"/>
    <cellStyle name="표준 3" xfId="1" xr:uid="{00000000-0005-0000-0000-000001000000}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93"/>
  <sheetViews>
    <sheetView tabSelected="1" workbookViewId="0">
      <pane xSplit="5" ySplit="6" topLeftCell="F7" activePane="bottomRight" state="frozen"/>
      <selection pane="topRight" activeCell="H1" sqref="H1"/>
      <selection pane="bottomLeft" activeCell="A7" sqref="A7"/>
      <selection pane="bottomRight" activeCell="F7" sqref="F7"/>
    </sheetView>
  </sheetViews>
  <sheetFormatPr defaultColWidth="9" defaultRowHeight="13.5"/>
  <cols>
    <col min="1" max="1" width="6.875" style="2" customWidth="1"/>
    <col min="2" max="2" width="16.625" style="2" customWidth="1"/>
    <col min="3" max="3" width="14.625" style="2" customWidth="1"/>
    <col min="4" max="4" width="12.75" style="2" customWidth="1"/>
    <col min="5" max="5" width="12.125" style="5" customWidth="1"/>
    <col min="6" max="6" width="9" style="2"/>
    <col min="7" max="7" width="24.625" style="2" customWidth="1"/>
    <col min="8" max="16384" width="9" style="2"/>
  </cols>
  <sheetData>
    <row r="1" spans="1:7" ht="53.25" customHeight="1">
      <c r="A1" s="41" t="s">
        <v>236</v>
      </c>
      <c r="B1" s="41"/>
      <c r="C1" s="41"/>
      <c r="D1" s="41"/>
      <c r="E1" s="41"/>
      <c r="F1" s="41"/>
      <c r="G1" s="41"/>
    </row>
    <row r="2" spans="1:7" ht="19.149999999999999" customHeight="1">
      <c r="A2" s="46"/>
      <c r="B2" s="46"/>
      <c r="C2" s="46"/>
      <c r="D2" s="46"/>
      <c r="E2" s="1"/>
      <c r="G2" s="14"/>
    </row>
    <row r="3" spans="1:7" ht="30.6" customHeight="1" thickBot="1">
      <c r="A3" s="40"/>
      <c r="B3" s="40"/>
      <c r="C3" s="40"/>
      <c r="D3" s="40"/>
      <c r="E3" s="40"/>
      <c r="G3" s="15" t="s">
        <v>140</v>
      </c>
    </row>
    <row r="4" spans="1:7" ht="15" customHeight="1">
      <c r="A4" s="47" t="s">
        <v>0</v>
      </c>
      <c r="B4" s="49" t="s">
        <v>1</v>
      </c>
      <c r="C4" s="49" t="s">
        <v>2</v>
      </c>
      <c r="D4" s="49" t="s">
        <v>3</v>
      </c>
      <c r="E4" s="38" t="s">
        <v>4</v>
      </c>
      <c r="F4" s="42" t="s">
        <v>138</v>
      </c>
      <c r="G4" s="44" t="s">
        <v>139</v>
      </c>
    </row>
    <row r="5" spans="1:7" ht="15" customHeight="1" thickBot="1">
      <c r="A5" s="48"/>
      <c r="B5" s="50"/>
      <c r="C5" s="50"/>
      <c r="D5" s="50"/>
      <c r="E5" s="39"/>
      <c r="F5" s="43"/>
      <c r="G5" s="45"/>
    </row>
    <row r="6" spans="1:7" ht="30" customHeight="1" thickBot="1">
      <c r="A6" s="51" t="s">
        <v>10</v>
      </c>
      <c r="B6" s="51"/>
      <c r="C6" s="51"/>
      <c r="D6" s="51"/>
      <c r="E6" s="52"/>
      <c r="F6" s="16"/>
      <c r="G6" s="17">
        <f>G103+G133</f>
        <v>86297900</v>
      </c>
    </row>
    <row r="7" spans="1:7" ht="19.5" customHeight="1">
      <c r="A7" s="53" t="s">
        <v>11</v>
      </c>
      <c r="B7" s="12" t="s">
        <v>12</v>
      </c>
      <c r="C7" s="12" t="s">
        <v>5</v>
      </c>
      <c r="D7" s="12" t="s">
        <v>7</v>
      </c>
      <c r="E7" s="18">
        <v>4500</v>
      </c>
      <c r="F7" s="26">
        <v>150</v>
      </c>
      <c r="G7" s="27">
        <f t="shared" ref="G7" si="0">E7*F7</f>
        <v>675000</v>
      </c>
    </row>
    <row r="8" spans="1:7" ht="19.5" customHeight="1">
      <c r="A8" s="54"/>
      <c r="B8" s="11" t="s">
        <v>88</v>
      </c>
      <c r="C8" s="11" t="s">
        <v>5</v>
      </c>
      <c r="D8" s="11" t="s">
        <v>7</v>
      </c>
      <c r="E8" s="19">
        <v>10000</v>
      </c>
      <c r="F8" s="28">
        <v>180</v>
      </c>
      <c r="G8" s="29">
        <f t="shared" ref="G8:G44" si="1">E8*F8</f>
        <v>1800000</v>
      </c>
    </row>
    <row r="9" spans="1:7" ht="19.5" customHeight="1">
      <c r="A9" s="54"/>
      <c r="B9" s="11" t="s">
        <v>89</v>
      </c>
      <c r="C9" s="11" t="s">
        <v>5</v>
      </c>
      <c r="D9" s="11" t="s">
        <v>7</v>
      </c>
      <c r="E9" s="19">
        <v>12000</v>
      </c>
      <c r="F9" s="28">
        <v>12</v>
      </c>
      <c r="G9" s="29">
        <f t="shared" si="1"/>
        <v>144000</v>
      </c>
    </row>
    <row r="10" spans="1:7" ht="19.5" customHeight="1">
      <c r="A10" s="54"/>
      <c r="B10" s="11" t="s">
        <v>13</v>
      </c>
      <c r="C10" s="11" t="s">
        <v>5</v>
      </c>
      <c r="D10" s="11" t="s">
        <v>7</v>
      </c>
      <c r="E10" s="19">
        <v>3500</v>
      </c>
      <c r="F10" s="28">
        <v>800</v>
      </c>
      <c r="G10" s="29">
        <f t="shared" si="1"/>
        <v>2800000</v>
      </c>
    </row>
    <row r="11" spans="1:7" ht="19.5" customHeight="1">
      <c r="A11" s="54"/>
      <c r="B11" s="11" t="s">
        <v>95</v>
      </c>
      <c r="C11" s="11" t="s">
        <v>146</v>
      </c>
      <c r="D11" s="11" t="s">
        <v>17</v>
      </c>
      <c r="E11" s="19">
        <v>65000</v>
      </c>
      <c r="F11" s="28">
        <v>5</v>
      </c>
      <c r="G11" s="29">
        <f t="shared" si="1"/>
        <v>325000</v>
      </c>
    </row>
    <row r="12" spans="1:7" ht="19.5" customHeight="1">
      <c r="A12" s="54"/>
      <c r="B12" s="11" t="s">
        <v>126</v>
      </c>
      <c r="C12" s="7" t="s">
        <v>5</v>
      </c>
      <c r="D12" s="6" t="s">
        <v>7</v>
      </c>
      <c r="E12" s="33">
        <v>18000</v>
      </c>
      <c r="F12" s="28">
        <v>3</v>
      </c>
      <c r="G12" s="29">
        <f t="shared" si="1"/>
        <v>54000</v>
      </c>
    </row>
    <row r="13" spans="1:7" ht="20.25" customHeight="1">
      <c r="A13" s="54"/>
      <c r="B13" s="11" t="s">
        <v>76</v>
      </c>
      <c r="C13" s="11" t="s">
        <v>19</v>
      </c>
      <c r="D13" s="11" t="s">
        <v>7</v>
      </c>
      <c r="E13" s="19">
        <v>14000</v>
      </c>
      <c r="F13" s="28">
        <v>1</v>
      </c>
      <c r="G13" s="29">
        <f t="shared" si="1"/>
        <v>14000</v>
      </c>
    </row>
    <row r="14" spans="1:7" ht="20.25" customHeight="1">
      <c r="A14" s="54"/>
      <c r="B14" s="11" t="s">
        <v>127</v>
      </c>
      <c r="C14" s="11" t="s">
        <v>213</v>
      </c>
      <c r="D14" s="6" t="s">
        <v>9</v>
      </c>
      <c r="E14" s="33">
        <v>17000</v>
      </c>
      <c r="F14" s="28">
        <v>10</v>
      </c>
      <c r="G14" s="29">
        <f t="shared" si="1"/>
        <v>170000</v>
      </c>
    </row>
    <row r="15" spans="1:7" ht="24.95" customHeight="1">
      <c r="A15" s="54"/>
      <c r="B15" s="11" t="s">
        <v>211</v>
      </c>
      <c r="C15" s="11" t="s">
        <v>125</v>
      </c>
      <c r="D15" s="6" t="s">
        <v>212</v>
      </c>
      <c r="E15" s="33">
        <v>4500</v>
      </c>
      <c r="F15" s="28">
        <v>20</v>
      </c>
      <c r="G15" s="29">
        <f t="shared" si="1"/>
        <v>90000</v>
      </c>
    </row>
    <row r="16" spans="1:7" ht="24.95" customHeight="1">
      <c r="A16" s="54"/>
      <c r="B16" s="36" t="s">
        <v>229</v>
      </c>
      <c r="C16" s="36" t="s">
        <v>6</v>
      </c>
      <c r="D16" s="37" t="s">
        <v>9</v>
      </c>
      <c r="E16" s="33">
        <v>6500</v>
      </c>
      <c r="F16" s="28">
        <v>50</v>
      </c>
      <c r="G16" s="29">
        <f t="shared" si="1"/>
        <v>325000</v>
      </c>
    </row>
    <row r="17" spans="1:7" ht="24.95" customHeight="1">
      <c r="A17" s="54"/>
      <c r="B17" s="36" t="s">
        <v>230</v>
      </c>
      <c r="C17" s="36" t="s">
        <v>231</v>
      </c>
      <c r="D17" s="37" t="s">
        <v>9</v>
      </c>
      <c r="E17" s="33">
        <v>6000</v>
      </c>
      <c r="F17" s="28">
        <v>40</v>
      </c>
      <c r="G17" s="29">
        <f t="shared" si="1"/>
        <v>240000</v>
      </c>
    </row>
    <row r="18" spans="1:7" ht="24.95" customHeight="1">
      <c r="A18" s="54"/>
      <c r="B18" s="11" t="s">
        <v>216</v>
      </c>
      <c r="C18" s="11" t="s">
        <v>5</v>
      </c>
      <c r="D18" s="11" t="s">
        <v>70</v>
      </c>
      <c r="E18" s="19">
        <v>35000</v>
      </c>
      <c r="F18" s="28">
        <v>60</v>
      </c>
      <c r="G18" s="29">
        <f t="shared" si="1"/>
        <v>2100000</v>
      </c>
    </row>
    <row r="19" spans="1:7" ht="24.95" customHeight="1">
      <c r="A19" s="54"/>
      <c r="B19" s="11" t="s">
        <v>14</v>
      </c>
      <c r="C19" s="11" t="s">
        <v>5</v>
      </c>
      <c r="D19" s="11" t="s">
        <v>183</v>
      </c>
      <c r="E19" s="19">
        <v>16000</v>
      </c>
      <c r="F19" s="28">
        <v>60</v>
      </c>
      <c r="G19" s="29">
        <f t="shared" si="1"/>
        <v>960000</v>
      </c>
    </row>
    <row r="20" spans="1:7" ht="24.95" customHeight="1">
      <c r="A20" s="54"/>
      <c r="B20" s="11" t="s">
        <v>18</v>
      </c>
      <c r="C20" s="11" t="s">
        <v>19</v>
      </c>
      <c r="D20" s="11" t="s">
        <v>7</v>
      </c>
      <c r="E20" s="19">
        <v>6500</v>
      </c>
      <c r="F20" s="28">
        <v>66</v>
      </c>
      <c r="G20" s="29">
        <f t="shared" si="1"/>
        <v>429000</v>
      </c>
    </row>
    <row r="21" spans="1:7" ht="24.95" customHeight="1">
      <c r="A21" s="54"/>
      <c r="B21" s="11" t="s">
        <v>20</v>
      </c>
      <c r="C21" s="11" t="s">
        <v>5</v>
      </c>
      <c r="D21" s="11" t="s">
        <v>7</v>
      </c>
      <c r="E21" s="19">
        <v>12000</v>
      </c>
      <c r="F21" s="28">
        <v>35</v>
      </c>
      <c r="G21" s="29">
        <f t="shared" si="1"/>
        <v>420000</v>
      </c>
    </row>
    <row r="22" spans="1:7" ht="24.95" customHeight="1">
      <c r="A22" s="54"/>
      <c r="B22" s="11" t="s">
        <v>21</v>
      </c>
      <c r="C22" s="11" t="s">
        <v>5</v>
      </c>
      <c r="D22" s="11" t="s">
        <v>9</v>
      </c>
      <c r="E22" s="19">
        <v>12000</v>
      </c>
      <c r="F22" s="28">
        <v>50</v>
      </c>
      <c r="G22" s="29">
        <f t="shared" si="1"/>
        <v>600000</v>
      </c>
    </row>
    <row r="23" spans="1:7" ht="24.95" customHeight="1">
      <c r="A23" s="54"/>
      <c r="B23" s="11" t="s">
        <v>176</v>
      </c>
      <c r="C23" s="11" t="s">
        <v>5</v>
      </c>
      <c r="D23" s="11" t="s">
        <v>9</v>
      </c>
      <c r="E23" s="19">
        <v>14000</v>
      </c>
      <c r="F23" s="28">
        <v>36</v>
      </c>
      <c r="G23" s="29">
        <f t="shared" si="1"/>
        <v>504000</v>
      </c>
    </row>
    <row r="24" spans="1:7" ht="24.95" customHeight="1">
      <c r="A24" s="54"/>
      <c r="B24" s="11" t="s">
        <v>79</v>
      </c>
      <c r="C24" s="11" t="s">
        <v>16</v>
      </c>
      <c r="D24" s="11" t="s">
        <v>17</v>
      </c>
      <c r="E24" s="19">
        <v>8500</v>
      </c>
      <c r="F24" s="28">
        <v>48</v>
      </c>
      <c r="G24" s="29">
        <f t="shared" si="1"/>
        <v>408000</v>
      </c>
    </row>
    <row r="25" spans="1:7" ht="24.95" customHeight="1">
      <c r="A25" s="54"/>
      <c r="B25" s="36" t="s">
        <v>233</v>
      </c>
      <c r="C25" s="36" t="s">
        <v>6</v>
      </c>
      <c r="D25" s="36" t="s">
        <v>9</v>
      </c>
      <c r="E25" s="19">
        <v>14000</v>
      </c>
      <c r="F25" s="28">
        <v>10</v>
      </c>
      <c r="G25" s="29">
        <f t="shared" si="1"/>
        <v>140000</v>
      </c>
    </row>
    <row r="26" spans="1:7" ht="24.95" customHeight="1">
      <c r="A26" s="54"/>
      <c r="B26" s="11" t="s">
        <v>24</v>
      </c>
      <c r="C26" s="11" t="s">
        <v>5</v>
      </c>
      <c r="D26" s="11" t="s">
        <v>7</v>
      </c>
      <c r="E26" s="19">
        <v>6500</v>
      </c>
      <c r="F26" s="28">
        <v>30</v>
      </c>
      <c r="G26" s="29">
        <f t="shared" si="1"/>
        <v>195000</v>
      </c>
    </row>
    <row r="27" spans="1:7" ht="24.95" customHeight="1">
      <c r="A27" s="54"/>
      <c r="B27" s="11" t="s">
        <v>25</v>
      </c>
      <c r="C27" s="11" t="s">
        <v>5</v>
      </c>
      <c r="D27" s="11" t="s">
        <v>7</v>
      </c>
      <c r="E27" s="19">
        <v>6500</v>
      </c>
      <c r="F27" s="28">
        <v>120</v>
      </c>
      <c r="G27" s="29">
        <f t="shared" si="1"/>
        <v>780000</v>
      </c>
    </row>
    <row r="28" spans="1:7" ht="24.95" customHeight="1">
      <c r="A28" s="54"/>
      <c r="B28" s="11" t="s">
        <v>64</v>
      </c>
      <c r="C28" s="11" t="s">
        <v>217</v>
      </c>
      <c r="D28" s="11" t="s">
        <v>7</v>
      </c>
      <c r="E28" s="19">
        <v>5400</v>
      </c>
      <c r="F28" s="28">
        <v>100</v>
      </c>
      <c r="G28" s="29">
        <f t="shared" si="1"/>
        <v>540000</v>
      </c>
    </row>
    <row r="29" spans="1:7" ht="24.95" customHeight="1">
      <c r="A29" s="54"/>
      <c r="B29" s="11" t="s">
        <v>151</v>
      </c>
      <c r="C29" s="11" t="s">
        <v>152</v>
      </c>
      <c r="D29" s="11" t="s">
        <v>153</v>
      </c>
      <c r="E29" s="19">
        <v>6000</v>
      </c>
      <c r="F29" s="28">
        <v>120</v>
      </c>
      <c r="G29" s="29">
        <f t="shared" si="1"/>
        <v>720000</v>
      </c>
    </row>
    <row r="30" spans="1:7" ht="24.95" customHeight="1">
      <c r="A30" s="54"/>
      <c r="B30" s="11" t="s">
        <v>84</v>
      </c>
      <c r="C30" s="36" t="s">
        <v>232</v>
      </c>
      <c r="D30" s="11" t="s">
        <v>17</v>
      </c>
      <c r="E30" s="19">
        <v>1700</v>
      </c>
      <c r="F30" s="28">
        <v>520</v>
      </c>
      <c r="G30" s="29">
        <f t="shared" si="1"/>
        <v>884000</v>
      </c>
    </row>
    <row r="31" spans="1:7" ht="24.95" customHeight="1">
      <c r="A31" s="54"/>
      <c r="B31" s="11" t="s">
        <v>225</v>
      </c>
      <c r="C31" s="11" t="s">
        <v>226</v>
      </c>
      <c r="D31" s="11" t="s">
        <v>227</v>
      </c>
      <c r="E31" s="19">
        <v>12000</v>
      </c>
      <c r="F31" s="28">
        <v>4</v>
      </c>
      <c r="G31" s="29">
        <f t="shared" si="1"/>
        <v>48000</v>
      </c>
    </row>
    <row r="32" spans="1:7" ht="24.95" customHeight="1">
      <c r="A32" s="54"/>
      <c r="B32" s="11" t="s">
        <v>206</v>
      </c>
      <c r="C32" s="11" t="s">
        <v>207</v>
      </c>
      <c r="D32" s="11" t="s">
        <v>202</v>
      </c>
      <c r="E32" s="19">
        <v>9500</v>
      </c>
      <c r="F32" s="28">
        <v>50</v>
      </c>
      <c r="G32" s="29">
        <f t="shared" si="1"/>
        <v>475000</v>
      </c>
    </row>
    <row r="33" spans="1:7" ht="24.95" customHeight="1">
      <c r="A33" s="54"/>
      <c r="B33" s="7" t="s">
        <v>128</v>
      </c>
      <c r="C33" s="7" t="s">
        <v>41</v>
      </c>
      <c r="D33" s="6" t="s">
        <v>7</v>
      </c>
      <c r="E33" s="33">
        <v>22000</v>
      </c>
      <c r="F33" s="28">
        <v>6</v>
      </c>
      <c r="G33" s="29">
        <f t="shared" si="1"/>
        <v>132000</v>
      </c>
    </row>
    <row r="34" spans="1:7" ht="24.95" customHeight="1">
      <c r="A34" s="54"/>
      <c r="B34" s="11" t="s">
        <v>26</v>
      </c>
      <c r="C34" s="11" t="s">
        <v>5</v>
      </c>
      <c r="D34" s="11" t="s">
        <v>27</v>
      </c>
      <c r="E34" s="19">
        <v>3000</v>
      </c>
      <c r="F34" s="28">
        <v>400</v>
      </c>
      <c r="G34" s="29">
        <f t="shared" si="1"/>
        <v>1200000</v>
      </c>
    </row>
    <row r="35" spans="1:7" ht="24.95" customHeight="1">
      <c r="A35" s="54"/>
      <c r="B35" s="11" t="s">
        <v>28</v>
      </c>
      <c r="C35" s="11" t="s">
        <v>5</v>
      </c>
      <c r="D35" s="11" t="s">
        <v>7</v>
      </c>
      <c r="E35" s="19">
        <v>6500</v>
      </c>
      <c r="F35" s="28">
        <v>10</v>
      </c>
      <c r="G35" s="29">
        <f t="shared" si="1"/>
        <v>65000</v>
      </c>
    </row>
    <row r="36" spans="1:7" ht="24.95" customHeight="1">
      <c r="A36" s="54"/>
      <c r="B36" s="11" t="s">
        <v>92</v>
      </c>
      <c r="C36" s="11" t="s">
        <v>93</v>
      </c>
      <c r="D36" s="11" t="s">
        <v>94</v>
      </c>
      <c r="E36" s="19">
        <v>2500</v>
      </c>
      <c r="F36" s="28">
        <v>100</v>
      </c>
      <c r="G36" s="29">
        <f t="shared" si="1"/>
        <v>250000</v>
      </c>
    </row>
    <row r="37" spans="1:7" ht="24.95" customHeight="1">
      <c r="A37" s="54"/>
      <c r="B37" s="11" t="s">
        <v>42</v>
      </c>
      <c r="C37" s="11" t="s">
        <v>19</v>
      </c>
      <c r="D37" s="11" t="s">
        <v>7</v>
      </c>
      <c r="E37" s="19">
        <v>3000</v>
      </c>
      <c r="F37" s="28">
        <v>40</v>
      </c>
      <c r="G37" s="29">
        <f t="shared" si="1"/>
        <v>120000</v>
      </c>
    </row>
    <row r="38" spans="1:7" ht="24.95" customHeight="1">
      <c r="A38" s="54"/>
      <c r="B38" s="11" t="s">
        <v>29</v>
      </c>
      <c r="C38" s="11" t="s">
        <v>5</v>
      </c>
      <c r="D38" s="11" t="s">
        <v>7</v>
      </c>
      <c r="E38" s="19">
        <v>3000</v>
      </c>
      <c r="F38" s="28">
        <v>20</v>
      </c>
      <c r="G38" s="29">
        <f t="shared" si="1"/>
        <v>60000</v>
      </c>
    </row>
    <row r="39" spans="1:7" ht="24.95" customHeight="1">
      <c r="A39" s="54"/>
      <c r="B39" s="11" t="s">
        <v>71</v>
      </c>
      <c r="C39" s="11" t="s">
        <v>19</v>
      </c>
      <c r="D39" s="11" t="s">
        <v>184</v>
      </c>
      <c r="E39" s="19">
        <v>8000</v>
      </c>
      <c r="F39" s="28">
        <v>12</v>
      </c>
      <c r="G39" s="29">
        <f t="shared" si="1"/>
        <v>96000</v>
      </c>
    </row>
    <row r="40" spans="1:7" ht="24.95" customHeight="1">
      <c r="A40" s="54"/>
      <c r="B40" s="11" t="s">
        <v>214</v>
      </c>
      <c r="C40" s="11" t="s">
        <v>6</v>
      </c>
      <c r="D40" s="11" t="s">
        <v>215</v>
      </c>
      <c r="E40" s="19">
        <v>12000</v>
      </c>
      <c r="F40" s="28">
        <v>30</v>
      </c>
      <c r="G40" s="29">
        <f t="shared" si="1"/>
        <v>360000</v>
      </c>
    </row>
    <row r="41" spans="1:7" ht="24.95" customHeight="1">
      <c r="A41" s="54"/>
      <c r="B41" s="11" t="s">
        <v>45</v>
      </c>
      <c r="C41" s="11" t="s">
        <v>46</v>
      </c>
      <c r="D41" s="11" t="s">
        <v>7</v>
      </c>
      <c r="E41" s="19">
        <v>18000</v>
      </c>
      <c r="F41" s="28">
        <v>5</v>
      </c>
      <c r="G41" s="29">
        <f t="shared" si="1"/>
        <v>90000</v>
      </c>
    </row>
    <row r="42" spans="1:7" ht="24.95" customHeight="1">
      <c r="A42" s="54"/>
      <c r="B42" s="11" t="s">
        <v>86</v>
      </c>
      <c r="C42" s="11" t="s">
        <v>19</v>
      </c>
      <c r="D42" s="11" t="s">
        <v>87</v>
      </c>
      <c r="E42" s="19">
        <v>1000</v>
      </c>
      <c r="F42" s="28">
        <v>30</v>
      </c>
      <c r="G42" s="29">
        <f t="shared" si="1"/>
        <v>30000</v>
      </c>
    </row>
    <row r="43" spans="1:7" ht="24.95" customHeight="1">
      <c r="A43" s="54"/>
      <c r="B43" s="11" t="s">
        <v>178</v>
      </c>
      <c r="C43" s="11" t="s">
        <v>179</v>
      </c>
      <c r="D43" s="11" t="s">
        <v>185</v>
      </c>
      <c r="E43" s="19">
        <v>12000</v>
      </c>
      <c r="F43" s="28">
        <v>8</v>
      </c>
      <c r="G43" s="29">
        <f t="shared" si="1"/>
        <v>96000</v>
      </c>
    </row>
    <row r="44" spans="1:7" ht="24.95" customHeight="1">
      <c r="A44" s="54"/>
      <c r="B44" s="11" t="s">
        <v>177</v>
      </c>
      <c r="C44" s="11" t="s">
        <v>6</v>
      </c>
      <c r="D44" s="11" t="s">
        <v>9</v>
      </c>
      <c r="E44" s="19">
        <v>6000</v>
      </c>
      <c r="F44" s="28">
        <v>100</v>
      </c>
      <c r="G44" s="29">
        <f t="shared" si="1"/>
        <v>600000</v>
      </c>
    </row>
    <row r="45" spans="1:7" ht="24.95" customHeight="1">
      <c r="A45" s="54"/>
      <c r="B45" s="11" t="s">
        <v>90</v>
      </c>
      <c r="C45" s="11" t="s">
        <v>19</v>
      </c>
      <c r="D45" s="11" t="s">
        <v>186</v>
      </c>
      <c r="E45" s="19">
        <v>6000</v>
      </c>
      <c r="F45" s="28">
        <v>80</v>
      </c>
      <c r="G45" s="29">
        <f t="shared" ref="G45:G77" si="2">E45*F45</f>
        <v>480000</v>
      </c>
    </row>
    <row r="46" spans="1:7" ht="24.95" customHeight="1">
      <c r="A46" s="54"/>
      <c r="B46" s="11" t="s">
        <v>145</v>
      </c>
      <c r="C46" s="11" t="s">
        <v>6</v>
      </c>
      <c r="D46" s="11" t="s">
        <v>144</v>
      </c>
      <c r="E46" s="19">
        <v>4000</v>
      </c>
      <c r="F46" s="28">
        <v>120</v>
      </c>
      <c r="G46" s="29">
        <f t="shared" si="2"/>
        <v>480000</v>
      </c>
    </row>
    <row r="47" spans="1:7" ht="24.95" customHeight="1">
      <c r="A47" s="54"/>
      <c r="B47" s="11" t="s">
        <v>62</v>
      </c>
      <c r="C47" s="11" t="s">
        <v>5</v>
      </c>
      <c r="D47" s="11" t="s">
        <v>7</v>
      </c>
      <c r="E47" s="19">
        <v>1500</v>
      </c>
      <c r="F47" s="28">
        <v>1240</v>
      </c>
      <c r="G47" s="29">
        <f t="shared" si="2"/>
        <v>1860000</v>
      </c>
    </row>
    <row r="48" spans="1:7" ht="24.95" customHeight="1">
      <c r="A48" s="54"/>
      <c r="B48" s="11" t="s">
        <v>209</v>
      </c>
      <c r="C48" s="11" t="s">
        <v>6</v>
      </c>
      <c r="D48" s="11" t="s">
        <v>210</v>
      </c>
      <c r="E48" s="19">
        <v>700</v>
      </c>
      <c r="F48" s="28">
        <v>20</v>
      </c>
      <c r="G48" s="29">
        <f t="shared" si="2"/>
        <v>14000</v>
      </c>
    </row>
    <row r="49" spans="1:7" ht="24.95" customHeight="1">
      <c r="A49" s="54"/>
      <c r="B49" s="11" t="s">
        <v>30</v>
      </c>
      <c r="C49" s="11" t="s">
        <v>5</v>
      </c>
      <c r="D49" s="11" t="s">
        <v>7</v>
      </c>
      <c r="E49" s="19">
        <v>8000</v>
      </c>
      <c r="F49" s="28">
        <v>20</v>
      </c>
      <c r="G49" s="29">
        <f t="shared" si="2"/>
        <v>160000</v>
      </c>
    </row>
    <row r="50" spans="1:7" ht="24.95" customHeight="1">
      <c r="A50" s="54"/>
      <c r="B50" s="11" t="s">
        <v>31</v>
      </c>
      <c r="C50" s="11" t="s">
        <v>19</v>
      </c>
      <c r="D50" s="11" t="s">
        <v>7</v>
      </c>
      <c r="E50" s="19">
        <v>4000</v>
      </c>
      <c r="F50" s="28">
        <v>80</v>
      </c>
      <c r="G50" s="29">
        <f t="shared" si="2"/>
        <v>320000</v>
      </c>
    </row>
    <row r="51" spans="1:7" ht="24.95" customHeight="1">
      <c r="A51" s="54"/>
      <c r="B51" s="11" t="s">
        <v>22</v>
      </c>
      <c r="C51" s="11" t="s">
        <v>16</v>
      </c>
      <c r="D51" s="11" t="s">
        <v>17</v>
      </c>
      <c r="E51" s="19">
        <v>6000</v>
      </c>
      <c r="F51" s="28">
        <v>10</v>
      </c>
      <c r="G51" s="29">
        <f t="shared" si="2"/>
        <v>60000</v>
      </c>
    </row>
    <row r="52" spans="1:7" ht="24.95" customHeight="1">
      <c r="A52" s="54"/>
      <c r="B52" s="11" t="s">
        <v>32</v>
      </c>
      <c r="C52" s="11" t="s">
        <v>5</v>
      </c>
      <c r="D52" s="11" t="s">
        <v>33</v>
      </c>
      <c r="E52" s="19">
        <v>36000</v>
      </c>
      <c r="F52" s="28">
        <v>15</v>
      </c>
      <c r="G52" s="29">
        <f t="shared" si="2"/>
        <v>540000</v>
      </c>
    </row>
    <row r="53" spans="1:7" ht="24.95" customHeight="1">
      <c r="A53" s="54"/>
      <c r="B53" s="11" t="s">
        <v>35</v>
      </c>
      <c r="C53" s="11" t="s">
        <v>5</v>
      </c>
      <c r="D53" s="11" t="s">
        <v>187</v>
      </c>
      <c r="E53" s="19">
        <v>15000</v>
      </c>
      <c r="F53" s="28">
        <v>40</v>
      </c>
      <c r="G53" s="29">
        <f t="shared" si="2"/>
        <v>600000</v>
      </c>
    </row>
    <row r="54" spans="1:7" ht="24.95" customHeight="1">
      <c r="A54" s="54"/>
      <c r="B54" s="11" t="s">
        <v>15</v>
      </c>
      <c r="C54" s="11" t="s">
        <v>16</v>
      </c>
      <c r="D54" s="11" t="s">
        <v>17</v>
      </c>
      <c r="E54" s="19">
        <v>3000</v>
      </c>
      <c r="F54" s="28">
        <v>40</v>
      </c>
      <c r="G54" s="29">
        <f t="shared" si="2"/>
        <v>120000</v>
      </c>
    </row>
    <row r="55" spans="1:7" ht="24.95" customHeight="1">
      <c r="A55" s="54"/>
      <c r="B55" s="11" t="s">
        <v>37</v>
      </c>
      <c r="C55" s="11" t="s">
        <v>5</v>
      </c>
      <c r="D55" s="11" t="s">
        <v>38</v>
      </c>
      <c r="E55" s="19">
        <v>5500</v>
      </c>
      <c r="F55" s="28">
        <v>55</v>
      </c>
      <c r="G55" s="29">
        <f t="shared" si="2"/>
        <v>302500</v>
      </c>
    </row>
    <row r="56" spans="1:7" ht="24.95" customHeight="1">
      <c r="A56" s="54"/>
      <c r="B56" s="11" t="s">
        <v>39</v>
      </c>
      <c r="C56" s="11" t="s">
        <v>5</v>
      </c>
      <c r="D56" s="11" t="s">
        <v>7</v>
      </c>
      <c r="E56" s="19">
        <v>5000</v>
      </c>
      <c r="F56" s="28">
        <v>155</v>
      </c>
      <c r="G56" s="29">
        <f t="shared" si="2"/>
        <v>775000</v>
      </c>
    </row>
    <row r="57" spans="1:7" ht="24.95" customHeight="1">
      <c r="A57" s="54"/>
      <c r="B57" s="36" t="s">
        <v>234</v>
      </c>
      <c r="C57" s="36" t="s">
        <v>6</v>
      </c>
      <c r="D57" s="36" t="s">
        <v>185</v>
      </c>
      <c r="E57" s="19">
        <v>14000</v>
      </c>
      <c r="F57" s="28">
        <v>10</v>
      </c>
      <c r="G57" s="29">
        <f t="shared" si="2"/>
        <v>140000</v>
      </c>
    </row>
    <row r="58" spans="1:7" ht="24.95" customHeight="1">
      <c r="A58" s="54"/>
      <c r="B58" s="11" t="s">
        <v>40</v>
      </c>
      <c r="C58" s="11" t="s">
        <v>5</v>
      </c>
      <c r="D58" s="11" t="s">
        <v>7</v>
      </c>
      <c r="E58" s="19">
        <v>8000</v>
      </c>
      <c r="F58" s="28">
        <v>150</v>
      </c>
      <c r="G58" s="29">
        <f t="shared" si="2"/>
        <v>1200000</v>
      </c>
    </row>
    <row r="59" spans="1:7" ht="24.95" customHeight="1">
      <c r="A59" s="54"/>
      <c r="B59" s="11" t="s">
        <v>148</v>
      </c>
      <c r="C59" s="11" t="s">
        <v>149</v>
      </c>
      <c r="D59" s="11" t="s">
        <v>150</v>
      </c>
      <c r="E59" s="19">
        <v>9000</v>
      </c>
      <c r="F59" s="28">
        <v>100</v>
      </c>
      <c r="G59" s="29">
        <f t="shared" si="2"/>
        <v>900000</v>
      </c>
    </row>
    <row r="60" spans="1:7" ht="24.95" customHeight="1">
      <c r="A60" s="54"/>
      <c r="B60" s="11" t="s">
        <v>81</v>
      </c>
      <c r="C60" s="11" t="s">
        <v>5</v>
      </c>
      <c r="D60" s="11" t="s">
        <v>9</v>
      </c>
      <c r="E60" s="19">
        <v>5500</v>
      </c>
      <c r="F60" s="28">
        <v>100</v>
      </c>
      <c r="G60" s="29">
        <f t="shared" si="2"/>
        <v>550000</v>
      </c>
    </row>
    <row r="61" spans="1:7" ht="24.95" customHeight="1">
      <c r="A61" s="54"/>
      <c r="B61" s="11" t="s">
        <v>96</v>
      </c>
      <c r="C61" s="11" t="s">
        <v>6</v>
      </c>
      <c r="D61" s="11" t="s">
        <v>189</v>
      </c>
      <c r="E61" s="19">
        <v>20000</v>
      </c>
      <c r="F61" s="28">
        <v>21</v>
      </c>
      <c r="G61" s="29">
        <f t="shared" si="2"/>
        <v>420000</v>
      </c>
    </row>
    <row r="62" spans="1:7" ht="24.95" customHeight="1">
      <c r="A62" s="54"/>
      <c r="B62" s="11" t="s">
        <v>49</v>
      </c>
      <c r="C62" s="11" t="s">
        <v>19</v>
      </c>
      <c r="D62" s="11" t="s">
        <v>190</v>
      </c>
      <c r="E62" s="19">
        <v>5600</v>
      </c>
      <c r="F62" s="28">
        <v>84</v>
      </c>
      <c r="G62" s="29">
        <f t="shared" si="2"/>
        <v>470400</v>
      </c>
    </row>
    <row r="63" spans="1:7" ht="24.95" customHeight="1">
      <c r="A63" s="54"/>
      <c r="B63" s="11" t="s">
        <v>50</v>
      </c>
      <c r="C63" s="11" t="s">
        <v>5</v>
      </c>
      <c r="D63" s="11" t="s">
        <v>132</v>
      </c>
      <c r="E63" s="19">
        <v>25000</v>
      </c>
      <c r="F63" s="28">
        <v>58</v>
      </c>
      <c r="G63" s="29">
        <f t="shared" si="2"/>
        <v>1450000</v>
      </c>
    </row>
    <row r="64" spans="1:7" ht="24.95" customHeight="1">
      <c r="A64" s="54"/>
      <c r="B64" s="11" t="s">
        <v>91</v>
      </c>
      <c r="C64" s="11" t="s">
        <v>155</v>
      </c>
      <c r="D64" s="11" t="s">
        <v>7</v>
      </c>
      <c r="E64" s="19">
        <v>3000</v>
      </c>
      <c r="F64" s="28">
        <v>150</v>
      </c>
      <c r="G64" s="29">
        <f t="shared" si="2"/>
        <v>450000</v>
      </c>
    </row>
    <row r="65" spans="1:7" ht="24.95" customHeight="1">
      <c r="A65" s="54"/>
      <c r="B65" s="11" t="s">
        <v>156</v>
      </c>
      <c r="C65" s="11" t="s">
        <v>157</v>
      </c>
      <c r="D65" s="11" t="s">
        <v>144</v>
      </c>
      <c r="E65" s="19">
        <v>4000</v>
      </c>
      <c r="F65" s="28">
        <v>50</v>
      </c>
      <c r="G65" s="29">
        <f t="shared" si="2"/>
        <v>200000</v>
      </c>
    </row>
    <row r="66" spans="1:7" ht="24.95" customHeight="1">
      <c r="A66" s="54"/>
      <c r="B66" s="11" t="s">
        <v>48</v>
      </c>
      <c r="C66" s="11" t="s">
        <v>5</v>
      </c>
      <c r="D66" s="11" t="s">
        <v>7</v>
      </c>
      <c r="E66" s="19">
        <v>4000</v>
      </c>
      <c r="F66" s="28">
        <v>25</v>
      </c>
      <c r="G66" s="29">
        <f t="shared" si="2"/>
        <v>100000</v>
      </c>
    </row>
    <row r="67" spans="1:7" ht="24.95" customHeight="1">
      <c r="A67" s="54"/>
      <c r="B67" s="11" t="s">
        <v>85</v>
      </c>
      <c r="C67" s="11" t="s">
        <v>5</v>
      </c>
      <c r="D67" s="11" t="s">
        <v>7</v>
      </c>
      <c r="E67" s="19">
        <v>14000</v>
      </c>
      <c r="F67" s="28">
        <v>5</v>
      </c>
      <c r="G67" s="29">
        <f t="shared" si="2"/>
        <v>70000</v>
      </c>
    </row>
    <row r="68" spans="1:7" ht="24.95" customHeight="1">
      <c r="A68" s="54"/>
      <c r="B68" s="11" t="s">
        <v>51</v>
      </c>
      <c r="C68" s="11" t="s">
        <v>5</v>
      </c>
      <c r="D68" s="11" t="s">
        <v>191</v>
      </c>
      <c r="E68" s="19">
        <v>16000</v>
      </c>
      <c r="F68" s="28">
        <v>40</v>
      </c>
      <c r="G68" s="29">
        <f t="shared" si="2"/>
        <v>640000</v>
      </c>
    </row>
    <row r="69" spans="1:7" ht="24.95" customHeight="1">
      <c r="A69" s="54"/>
      <c r="B69" s="11" t="s">
        <v>228</v>
      </c>
      <c r="C69" s="11" t="s">
        <v>226</v>
      </c>
      <c r="D69" s="11" t="s">
        <v>136</v>
      </c>
      <c r="E69" s="19">
        <v>4000</v>
      </c>
      <c r="F69" s="28">
        <v>50</v>
      </c>
      <c r="G69" s="29">
        <f t="shared" si="2"/>
        <v>200000</v>
      </c>
    </row>
    <row r="70" spans="1:7" ht="24.95" customHeight="1">
      <c r="A70" s="54"/>
      <c r="B70" s="11" t="s">
        <v>53</v>
      </c>
      <c r="C70" s="11" t="s">
        <v>5</v>
      </c>
      <c r="D70" s="11" t="s">
        <v>7</v>
      </c>
      <c r="E70" s="19">
        <v>6500</v>
      </c>
      <c r="F70" s="28">
        <v>180</v>
      </c>
      <c r="G70" s="29">
        <f t="shared" si="2"/>
        <v>1170000</v>
      </c>
    </row>
    <row r="71" spans="1:7" ht="24.95" customHeight="1">
      <c r="A71" s="54"/>
      <c r="B71" s="11" t="s">
        <v>54</v>
      </c>
      <c r="C71" s="11" t="s">
        <v>5</v>
      </c>
      <c r="D71" s="11" t="s">
        <v>55</v>
      </c>
      <c r="E71" s="19">
        <v>17000</v>
      </c>
      <c r="F71" s="28">
        <v>110</v>
      </c>
      <c r="G71" s="29">
        <f t="shared" si="2"/>
        <v>1870000</v>
      </c>
    </row>
    <row r="72" spans="1:7" ht="24.95" customHeight="1">
      <c r="A72" s="54"/>
      <c r="B72" s="11" t="s">
        <v>56</v>
      </c>
      <c r="C72" s="11" t="s">
        <v>5</v>
      </c>
      <c r="D72" s="11" t="s">
        <v>195</v>
      </c>
      <c r="E72" s="19">
        <v>2000</v>
      </c>
      <c r="F72" s="28">
        <v>60</v>
      </c>
      <c r="G72" s="29">
        <f t="shared" si="2"/>
        <v>120000</v>
      </c>
    </row>
    <row r="73" spans="1:7" ht="24.95" customHeight="1">
      <c r="A73" s="54"/>
      <c r="B73" s="11" t="s">
        <v>58</v>
      </c>
      <c r="C73" s="11" t="s">
        <v>5</v>
      </c>
      <c r="D73" s="11" t="s">
        <v>182</v>
      </c>
      <c r="E73" s="19">
        <v>22000</v>
      </c>
      <c r="F73" s="28">
        <v>125</v>
      </c>
      <c r="G73" s="29">
        <f t="shared" si="2"/>
        <v>2750000</v>
      </c>
    </row>
    <row r="74" spans="1:7" ht="24.95" customHeight="1">
      <c r="A74" s="54"/>
      <c r="B74" s="11" t="s">
        <v>52</v>
      </c>
      <c r="C74" s="11" t="s">
        <v>5</v>
      </c>
      <c r="D74" s="11" t="s">
        <v>189</v>
      </c>
      <c r="E74" s="19">
        <v>12000</v>
      </c>
      <c r="F74" s="28">
        <v>105</v>
      </c>
      <c r="G74" s="29">
        <f t="shared" si="2"/>
        <v>1260000</v>
      </c>
    </row>
    <row r="75" spans="1:7" ht="24.95" customHeight="1">
      <c r="A75" s="54"/>
      <c r="B75" s="11" t="s">
        <v>59</v>
      </c>
      <c r="C75" s="11" t="s">
        <v>5</v>
      </c>
      <c r="D75" s="11" t="s">
        <v>189</v>
      </c>
      <c r="E75" s="19">
        <v>14000</v>
      </c>
      <c r="F75" s="28">
        <v>70</v>
      </c>
      <c r="G75" s="29">
        <f t="shared" si="2"/>
        <v>980000</v>
      </c>
    </row>
    <row r="76" spans="1:7" ht="24.95" customHeight="1">
      <c r="A76" s="54"/>
      <c r="B76" s="11" t="s">
        <v>60</v>
      </c>
      <c r="C76" s="11" t="s">
        <v>5</v>
      </c>
      <c r="D76" s="11" t="s">
        <v>192</v>
      </c>
      <c r="E76" s="19">
        <v>4500</v>
      </c>
      <c r="F76" s="28">
        <v>10</v>
      </c>
      <c r="G76" s="29">
        <f t="shared" si="2"/>
        <v>45000</v>
      </c>
    </row>
    <row r="77" spans="1:7" ht="24.95" customHeight="1">
      <c r="A77" s="54"/>
      <c r="B77" s="11" t="s">
        <v>47</v>
      </c>
      <c r="C77" s="11" t="s">
        <v>224</v>
      </c>
      <c r="D77" s="11" t="s">
        <v>181</v>
      </c>
      <c r="E77" s="19">
        <v>30000</v>
      </c>
      <c r="F77" s="28">
        <v>15</v>
      </c>
      <c r="G77" s="29">
        <f t="shared" si="2"/>
        <v>450000</v>
      </c>
    </row>
    <row r="78" spans="1:7" ht="24.95" customHeight="1">
      <c r="A78" s="54"/>
      <c r="B78" s="11" t="s">
        <v>147</v>
      </c>
      <c r="C78" s="11" t="s">
        <v>5</v>
      </c>
      <c r="D78" s="11" t="s">
        <v>7</v>
      </c>
      <c r="E78" s="19">
        <v>3500</v>
      </c>
      <c r="F78" s="28">
        <v>450</v>
      </c>
      <c r="G78" s="29">
        <f t="shared" ref="G78:G102" si="3">E78*F78</f>
        <v>1575000</v>
      </c>
    </row>
    <row r="79" spans="1:7" ht="24.95" customHeight="1">
      <c r="A79" s="54"/>
      <c r="B79" s="11" t="s">
        <v>80</v>
      </c>
      <c r="C79" s="11" t="s">
        <v>5</v>
      </c>
      <c r="D79" s="11" t="s">
        <v>7</v>
      </c>
      <c r="E79" s="19">
        <v>7000</v>
      </c>
      <c r="F79" s="28">
        <v>30</v>
      </c>
      <c r="G79" s="29">
        <f t="shared" si="3"/>
        <v>210000</v>
      </c>
    </row>
    <row r="80" spans="1:7" ht="24.95" customHeight="1">
      <c r="A80" s="54"/>
      <c r="B80" s="11" t="s">
        <v>23</v>
      </c>
      <c r="C80" s="11" t="s">
        <v>5</v>
      </c>
      <c r="D80" s="11" t="s">
        <v>7</v>
      </c>
      <c r="E80" s="19">
        <v>6000</v>
      </c>
      <c r="F80" s="28">
        <v>30</v>
      </c>
      <c r="G80" s="29">
        <f t="shared" si="3"/>
        <v>180000</v>
      </c>
    </row>
    <row r="81" spans="1:8" ht="24.95" customHeight="1">
      <c r="A81" s="54"/>
      <c r="B81" s="11" t="s">
        <v>196</v>
      </c>
      <c r="C81" s="11" t="s">
        <v>8</v>
      </c>
      <c r="D81" s="11" t="s">
        <v>9</v>
      </c>
      <c r="E81" s="19">
        <v>5000</v>
      </c>
      <c r="F81" s="28">
        <v>30</v>
      </c>
      <c r="G81" s="29">
        <f t="shared" si="3"/>
        <v>150000</v>
      </c>
    </row>
    <row r="82" spans="1:8" ht="24.95" customHeight="1">
      <c r="A82" s="54"/>
      <c r="B82" s="11" t="s">
        <v>158</v>
      </c>
      <c r="C82" s="11" t="s">
        <v>142</v>
      </c>
      <c r="D82" s="11" t="s">
        <v>159</v>
      </c>
      <c r="E82" s="19">
        <v>6000</v>
      </c>
      <c r="F82" s="28">
        <v>20</v>
      </c>
      <c r="G82" s="29">
        <f t="shared" si="3"/>
        <v>120000</v>
      </c>
    </row>
    <row r="83" spans="1:8" ht="24.95" customHeight="1">
      <c r="A83" s="54"/>
      <c r="B83" s="11" t="s">
        <v>61</v>
      </c>
      <c r="C83" s="11" t="s">
        <v>5</v>
      </c>
      <c r="D83" s="11" t="s">
        <v>57</v>
      </c>
      <c r="E83" s="19">
        <v>5000</v>
      </c>
      <c r="F83" s="28">
        <v>20</v>
      </c>
      <c r="G83" s="29">
        <f t="shared" si="3"/>
        <v>100000</v>
      </c>
    </row>
    <row r="84" spans="1:8" ht="24.95" customHeight="1">
      <c r="A84" s="54"/>
      <c r="B84" s="11" t="s">
        <v>67</v>
      </c>
      <c r="C84" s="11" t="s">
        <v>5</v>
      </c>
      <c r="D84" s="11" t="s">
        <v>7</v>
      </c>
      <c r="E84" s="19">
        <v>2800</v>
      </c>
      <c r="F84" s="28">
        <v>60</v>
      </c>
      <c r="G84" s="29">
        <f t="shared" si="3"/>
        <v>168000</v>
      </c>
    </row>
    <row r="85" spans="1:8" ht="24.95" customHeight="1">
      <c r="A85" s="54"/>
      <c r="B85" s="11" t="s">
        <v>65</v>
      </c>
      <c r="C85" s="11" t="s">
        <v>5</v>
      </c>
      <c r="D85" s="11" t="s">
        <v>189</v>
      </c>
      <c r="E85" s="19">
        <v>17000</v>
      </c>
      <c r="F85" s="28">
        <v>20</v>
      </c>
      <c r="G85" s="29">
        <f t="shared" si="3"/>
        <v>340000</v>
      </c>
    </row>
    <row r="86" spans="1:8" ht="24.95" customHeight="1">
      <c r="A86" s="54"/>
      <c r="B86" s="11" t="s">
        <v>43</v>
      </c>
      <c r="C86" s="11" t="s">
        <v>5</v>
      </c>
      <c r="D86" s="11" t="s">
        <v>193</v>
      </c>
      <c r="E86" s="19">
        <v>10000</v>
      </c>
      <c r="F86" s="28">
        <v>30</v>
      </c>
      <c r="G86" s="29">
        <f t="shared" si="3"/>
        <v>300000</v>
      </c>
    </row>
    <row r="87" spans="1:8" ht="24.95" customHeight="1">
      <c r="A87" s="54"/>
      <c r="B87" s="11" t="s">
        <v>180</v>
      </c>
      <c r="C87" s="11" t="s">
        <v>5</v>
      </c>
      <c r="D87" s="11" t="s">
        <v>188</v>
      </c>
      <c r="E87" s="19">
        <v>20000</v>
      </c>
      <c r="F87" s="28">
        <v>40</v>
      </c>
      <c r="G87" s="29">
        <f t="shared" si="3"/>
        <v>800000</v>
      </c>
    </row>
    <row r="88" spans="1:8" ht="24.95" customHeight="1">
      <c r="A88" s="54"/>
      <c r="B88" s="11" t="s">
        <v>66</v>
      </c>
      <c r="C88" s="11" t="s">
        <v>5</v>
      </c>
      <c r="D88" s="11" t="s">
        <v>7</v>
      </c>
      <c r="E88" s="19">
        <v>9500</v>
      </c>
      <c r="F88" s="28">
        <v>60</v>
      </c>
      <c r="G88" s="29">
        <f t="shared" si="3"/>
        <v>570000</v>
      </c>
    </row>
    <row r="89" spans="1:8" ht="24.95" customHeight="1">
      <c r="A89" s="54"/>
      <c r="B89" s="11" t="s">
        <v>34</v>
      </c>
      <c r="C89" s="11" t="s">
        <v>5</v>
      </c>
      <c r="D89" s="11" t="s">
        <v>7</v>
      </c>
      <c r="E89" s="19">
        <v>14000</v>
      </c>
      <c r="F89" s="28">
        <v>10</v>
      </c>
      <c r="G89" s="29">
        <f t="shared" si="3"/>
        <v>140000</v>
      </c>
    </row>
    <row r="90" spans="1:8" ht="24.95" customHeight="1">
      <c r="A90" s="54"/>
      <c r="B90" s="11" t="s">
        <v>68</v>
      </c>
      <c r="C90" s="11" t="s">
        <v>5</v>
      </c>
      <c r="D90" s="11" t="s">
        <v>7</v>
      </c>
      <c r="E90" s="19">
        <v>6000</v>
      </c>
      <c r="F90" s="28">
        <v>40</v>
      </c>
      <c r="G90" s="29">
        <f t="shared" si="3"/>
        <v>240000</v>
      </c>
      <c r="H90" s="21"/>
    </row>
    <row r="91" spans="1:8" ht="24.95" customHeight="1">
      <c r="A91" s="54"/>
      <c r="B91" s="11" t="s">
        <v>82</v>
      </c>
      <c r="C91" s="11" t="s">
        <v>5</v>
      </c>
      <c r="D91" s="11" t="s">
        <v>83</v>
      </c>
      <c r="E91" s="19">
        <v>10000</v>
      </c>
      <c r="F91" s="28">
        <v>120</v>
      </c>
      <c r="G91" s="29">
        <f t="shared" si="3"/>
        <v>1200000</v>
      </c>
    </row>
    <row r="92" spans="1:8" ht="24.95" customHeight="1">
      <c r="A92" s="54"/>
      <c r="B92" s="11" t="s">
        <v>69</v>
      </c>
      <c r="C92" s="11" t="s">
        <v>5</v>
      </c>
      <c r="D92" s="11" t="s">
        <v>189</v>
      </c>
      <c r="E92" s="19">
        <v>29000</v>
      </c>
      <c r="F92" s="28">
        <v>10</v>
      </c>
      <c r="G92" s="29">
        <f t="shared" si="3"/>
        <v>290000</v>
      </c>
    </row>
    <row r="93" spans="1:8" ht="24.95" customHeight="1">
      <c r="A93" s="54"/>
      <c r="B93" s="11" t="s">
        <v>36</v>
      </c>
      <c r="C93" s="11" t="s">
        <v>5</v>
      </c>
      <c r="D93" s="11" t="s">
        <v>194</v>
      </c>
      <c r="E93" s="19">
        <v>11000</v>
      </c>
      <c r="F93" s="28">
        <v>52</v>
      </c>
      <c r="G93" s="29">
        <f t="shared" si="3"/>
        <v>572000</v>
      </c>
    </row>
    <row r="94" spans="1:8" ht="24.95" customHeight="1">
      <c r="A94" s="54"/>
      <c r="B94" s="36" t="s">
        <v>235</v>
      </c>
      <c r="C94" s="36" t="s">
        <v>6</v>
      </c>
      <c r="D94" s="36" t="s">
        <v>185</v>
      </c>
      <c r="E94" s="19">
        <v>10000</v>
      </c>
      <c r="F94" s="28">
        <v>10</v>
      </c>
      <c r="G94" s="29">
        <f t="shared" si="3"/>
        <v>100000</v>
      </c>
    </row>
    <row r="95" spans="1:8" ht="24.95" customHeight="1">
      <c r="A95" s="54"/>
      <c r="B95" s="11" t="s">
        <v>72</v>
      </c>
      <c r="C95" s="11" t="s">
        <v>19</v>
      </c>
      <c r="D95" s="11" t="s">
        <v>159</v>
      </c>
      <c r="E95" s="19">
        <v>4900</v>
      </c>
      <c r="F95" s="28">
        <v>150</v>
      </c>
      <c r="G95" s="29">
        <f t="shared" si="3"/>
        <v>735000</v>
      </c>
    </row>
    <row r="96" spans="1:8" ht="24.95" customHeight="1">
      <c r="A96" s="54"/>
      <c r="B96" s="11" t="s">
        <v>221</v>
      </c>
      <c r="C96" s="11" t="s">
        <v>222</v>
      </c>
      <c r="D96" s="11" t="s">
        <v>223</v>
      </c>
      <c r="E96" s="19">
        <v>4500</v>
      </c>
      <c r="F96" s="28">
        <v>20</v>
      </c>
      <c r="G96" s="29">
        <f t="shared" si="3"/>
        <v>90000</v>
      </c>
    </row>
    <row r="97" spans="1:7" ht="24.95" customHeight="1">
      <c r="A97" s="54"/>
      <c r="B97" s="11" t="s">
        <v>73</v>
      </c>
      <c r="C97" s="11" t="s">
        <v>5</v>
      </c>
      <c r="D97" s="11" t="s">
        <v>74</v>
      </c>
      <c r="E97" s="19">
        <v>700</v>
      </c>
      <c r="F97" s="28">
        <v>200</v>
      </c>
      <c r="G97" s="29">
        <f t="shared" si="3"/>
        <v>140000</v>
      </c>
    </row>
    <row r="98" spans="1:7" ht="24.95" customHeight="1">
      <c r="A98" s="54"/>
      <c r="B98" s="11" t="s">
        <v>75</v>
      </c>
      <c r="C98" s="11" t="s">
        <v>5</v>
      </c>
      <c r="D98" s="11" t="s">
        <v>7</v>
      </c>
      <c r="E98" s="19">
        <v>12000</v>
      </c>
      <c r="F98" s="28">
        <v>200</v>
      </c>
      <c r="G98" s="29">
        <f t="shared" si="3"/>
        <v>2400000</v>
      </c>
    </row>
    <row r="99" spans="1:7" ht="24.95" customHeight="1">
      <c r="A99" s="54"/>
      <c r="B99" s="11" t="s">
        <v>63</v>
      </c>
      <c r="C99" s="11" t="s">
        <v>5</v>
      </c>
      <c r="D99" s="11" t="s">
        <v>143</v>
      </c>
      <c r="E99" s="19">
        <v>40000</v>
      </c>
      <c r="F99" s="28">
        <v>6</v>
      </c>
      <c r="G99" s="29">
        <f t="shared" si="3"/>
        <v>240000</v>
      </c>
    </row>
    <row r="100" spans="1:7" ht="24.95" customHeight="1">
      <c r="A100" s="54"/>
      <c r="B100" s="11" t="s">
        <v>77</v>
      </c>
      <c r="C100" s="11" t="s">
        <v>5</v>
      </c>
      <c r="D100" s="11" t="s">
        <v>7</v>
      </c>
      <c r="E100" s="19">
        <v>10500</v>
      </c>
      <c r="F100" s="28">
        <v>20</v>
      </c>
      <c r="G100" s="29">
        <f t="shared" si="3"/>
        <v>210000</v>
      </c>
    </row>
    <row r="101" spans="1:7" ht="24.95" customHeight="1">
      <c r="A101" s="54"/>
      <c r="B101" s="11" t="s">
        <v>78</v>
      </c>
      <c r="C101" s="11" t="s">
        <v>5</v>
      </c>
      <c r="D101" s="11" t="s">
        <v>7</v>
      </c>
      <c r="E101" s="19">
        <v>9000</v>
      </c>
      <c r="F101" s="28">
        <v>40</v>
      </c>
      <c r="G101" s="29">
        <f t="shared" si="3"/>
        <v>360000</v>
      </c>
    </row>
    <row r="102" spans="1:7" ht="24.95" customHeight="1" thickBot="1">
      <c r="A102" s="54"/>
      <c r="B102" s="13" t="s">
        <v>208</v>
      </c>
      <c r="C102" s="13" t="s">
        <v>8</v>
      </c>
      <c r="D102" s="13" t="s">
        <v>202</v>
      </c>
      <c r="E102" s="20">
        <v>8900</v>
      </c>
      <c r="F102" s="30">
        <v>10</v>
      </c>
      <c r="G102" s="31">
        <f t="shared" si="3"/>
        <v>89000</v>
      </c>
    </row>
    <row r="103" spans="1:7" ht="30" customHeight="1" thickBot="1">
      <c r="A103" s="54"/>
      <c r="B103" s="55" t="s">
        <v>97</v>
      </c>
      <c r="C103" s="56"/>
      <c r="D103" s="56"/>
      <c r="E103" s="56"/>
      <c r="F103" s="24"/>
      <c r="G103" s="22">
        <f>SUM(G7:G102)</f>
        <v>51404900</v>
      </c>
    </row>
    <row r="104" spans="1:7" ht="24.95" customHeight="1">
      <c r="A104" s="54" t="s">
        <v>98</v>
      </c>
      <c r="B104" s="8" t="s">
        <v>99</v>
      </c>
      <c r="C104" s="8" t="s">
        <v>19</v>
      </c>
      <c r="D104" s="9" t="s">
        <v>154</v>
      </c>
      <c r="E104" s="23">
        <v>1700</v>
      </c>
      <c r="F104" s="26">
        <v>1040</v>
      </c>
      <c r="G104" s="27">
        <f t="shared" ref="G104" si="4">E104*F104</f>
        <v>1768000</v>
      </c>
    </row>
    <row r="105" spans="1:7" ht="24.95" customHeight="1">
      <c r="A105" s="54"/>
      <c r="B105" s="10" t="s">
        <v>102</v>
      </c>
      <c r="C105" s="10" t="s">
        <v>103</v>
      </c>
      <c r="D105" s="11" t="s">
        <v>218</v>
      </c>
      <c r="E105" s="19">
        <v>1500</v>
      </c>
      <c r="F105" s="28">
        <v>1600</v>
      </c>
      <c r="G105" s="29">
        <f t="shared" ref="G105:G132" si="5">E105*F105</f>
        <v>2400000</v>
      </c>
    </row>
    <row r="106" spans="1:7" ht="24.95" customHeight="1">
      <c r="A106" s="54"/>
      <c r="B106" s="10" t="s">
        <v>162</v>
      </c>
      <c r="C106" s="10" t="s">
        <v>163</v>
      </c>
      <c r="D106" s="11" t="s">
        <v>164</v>
      </c>
      <c r="E106" s="19">
        <v>8200</v>
      </c>
      <c r="F106" s="28">
        <v>40</v>
      </c>
      <c r="G106" s="29">
        <f t="shared" si="5"/>
        <v>328000</v>
      </c>
    </row>
    <row r="107" spans="1:7" ht="24.95" customHeight="1">
      <c r="A107" s="54"/>
      <c r="B107" s="10" t="s">
        <v>116</v>
      </c>
      <c r="C107" s="10" t="s">
        <v>115</v>
      </c>
      <c r="D107" s="10" t="s">
        <v>219</v>
      </c>
      <c r="E107" s="19">
        <v>1400</v>
      </c>
      <c r="F107" s="28">
        <v>2160</v>
      </c>
      <c r="G107" s="29">
        <f t="shared" si="5"/>
        <v>3024000</v>
      </c>
    </row>
    <row r="108" spans="1:7" ht="24.95" customHeight="1">
      <c r="A108" s="54"/>
      <c r="B108" s="10" t="s">
        <v>100</v>
      </c>
      <c r="C108" s="10" t="s">
        <v>5</v>
      </c>
      <c r="D108" s="11" t="s">
        <v>101</v>
      </c>
      <c r="E108" s="19">
        <v>18000</v>
      </c>
      <c r="F108" s="28">
        <v>5</v>
      </c>
      <c r="G108" s="29">
        <f t="shared" si="5"/>
        <v>90000</v>
      </c>
    </row>
    <row r="109" spans="1:7" ht="24.95" customHeight="1">
      <c r="A109" s="54"/>
      <c r="B109" s="10" t="s">
        <v>117</v>
      </c>
      <c r="C109" s="10" t="s">
        <v>115</v>
      </c>
      <c r="D109" s="10" t="s">
        <v>7</v>
      </c>
      <c r="E109" s="19">
        <v>2500</v>
      </c>
      <c r="F109" s="28">
        <v>10</v>
      </c>
      <c r="G109" s="29">
        <f t="shared" si="5"/>
        <v>25000</v>
      </c>
    </row>
    <row r="110" spans="1:7" ht="24.95" customHeight="1">
      <c r="A110" s="54"/>
      <c r="B110" s="11" t="s">
        <v>104</v>
      </c>
      <c r="C110" s="10" t="s">
        <v>105</v>
      </c>
      <c r="D110" s="11" t="s">
        <v>106</v>
      </c>
      <c r="E110" s="19">
        <v>1700</v>
      </c>
      <c r="F110" s="28">
        <v>1600</v>
      </c>
      <c r="G110" s="29">
        <f t="shared" si="5"/>
        <v>2720000</v>
      </c>
    </row>
    <row r="111" spans="1:7" ht="24.95" customHeight="1">
      <c r="A111" s="54"/>
      <c r="B111" s="10" t="s">
        <v>133</v>
      </c>
      <c r="C111" s="10" t="s">
        <v>134</v>
      </c>
      <c r="D111" s="10" t="s">
        <v>135</v>
      </c>
      <c r="E111" s="19">
        <v>16000</v>
      </c>
      <c r="F111" s="28">
        <v>50</v>
      </c>
      <c r="G111" s="29">
        <f t="shared" si="5"/>
        <v>800000</v>
      </c>
    </row>
    <row r="112" spans="1:7" ht="24.95" customHeight="1">
      <c r="A112" s="54"/>
      <c r="B112" s="10" t="s">
        <v>107</v>
      </c>
      <c r="C112" s="10" t="s">
        <v>103</v>
      </c>
      <c r="D112" s="11" t="s">
        <v>108</v>
      </c>
      <c r="E112" s="19">
        <v>1000</v>
      </c>
      <c r="F112" s="28">
        <v>1600</v>
      </c>
      <c r="G112" s="29">
        <f t="shared" si="5"/>
        <v>1600000</v>
      </c>
    </row>
    <row r="113" spans="1:7" ht="24.95" customHeight="1">
      <c r="A113" s="54"/>
      <c r="B113" s="10" t="s">
        <v>197</v>
      </c>
      <c r="C113" s="10" t="s">
        <v>174</v>
      </c>
      <c r="D113" s="11" t="s">
        <v>175</v>
      </c>
      <c r="E113" s="19">
        <v>12000</v>
      </c>
      <c r="F113" s="28">
        <v>30</v>
      </c>
      <c r="G113" s="29">
        <f t="shared" si="5"/>
        <v>360000</v>
      </c>
    </row>
    <row r="114" spans="1:7" ht="24.95" customHeight="1">
      <c r="A114" s="54"/>
      <c r="B114" s="10" t="s">
        <v>118</v>
      </c>
      <c r="C114" s="10" t="s">
        <v>119</v>
      </c>
      <c r="D114" s="10" t="s">
        <v>9</v>
      </c>
      <c r="E114" s="19">
        <v>3000</v>
      </c>
      <c r="F114" s="28">
        <v>10</v>
      </c>
      <c r="G114" s="29">
        <f t="shared" si="5"/>
        <v>30000</v>
      </c>
    </row>
    <row r="115" spans="1:7" ht="24.95" customHeight="1">
      <c r="A115" s="54"/>
      <c r="B115" s="10" t="s">
        <v>114</v>
      </c>
      <c r="C115" s="10" t="s">
        <v>115</v>
      </c>
      <c r="D115" s="10" t="s">
        <v>44</v>
      </c>
      <c r="E115" s="19">
        <v>14000</v>
      </c>
      <c r="F115" s="28">
        <v>40</v>
      </c>
      <c r="G115" s="29">
        <f t="shared" si="5"/>
        <v>560000</v>
      </c>
    </row>
    <row r="116" spans="1:7" ht="24.95" customHeight="1">
      <c r="A116" s="54"/>
      <c r="B116" s="10" t="s">
        <v>109</v>
      </c>
      <c r="C116" s="10" t="s">
        <v>19</v>
      </c>
      <c r="D116" s="11" t="s">
        <v>110</v>
      </c>
      <c r="E116" s="19">
        <v>12000</v>
      </c>
      <c r="F116" s="28">
        <v>5</v>
      </c>
      <c r="G116" s="29">
        <f t="shared" si="5"/>
        <v>60000</v>
      </c>
    </row>
    <row r="117" spans="1:7" ht="24.95" customHeight="1">
      <c r="A117" s="54"/>
      <c r="B117" s="10" t="s">
        <v>111</v>
      </c>
      <c r="C117" s="10" t="s">
        <v>19</v>
      </c>
      <c r="D117" s="10" t="s">
        <v>112</v>
      </c>
      <c r="E117" s="19">
        <v>12000</v>
      </c>
      <c r="F117" s="28">
        <v>200</v>
      </c>
      <c r="G117" s="29">
        <f t="shared" si="5"/>
        <v>2400000</v>
      </c>
    </row>
    <row r="118" spans="1:7" ht="24.95" customHeight="1">
      <c r="A118" s="54"/>
      <c r="B118" s="10" t="s">
        <v>165</v>
      </c>
      <c r="C118" s="10" t="s">
        <v>142</v>
      </c>
      <c r="D118" s="10" t="s">
        <v>220</v>
      </c>
      <c r="E118" s="19">
        <v>1700</v>
      </c>
      <c r="F118" s="28">
        <v>520</v>
      </c>
      <c r="G118" s="29">
        <f t="shared" si="5"/>
        <v>884000</v>
      </c>
    </row>
    <row r="119" spans="1:7" ht="24.95" customHeight="1">
      <c r="A119" s="54"/>
      <c r="B119" s="10" t="s">
        <v>170</v>
      </c>
      <c r="C119" s="10" t="s">
        <v>19</v>
      </c>
      <c r="D119" s="10" t="s">
        <v>7</v>
      </c>
      <c r="E119" s="19">
        <v>8500</v>
      </c>
      <c r="F119" s="28">
        <v>50</v>
      </c>
      <c r="G119" s="29">
        <f t="shared" si="5"/>
        <v>425000</v>
      </c>
    </row>
    <row r="120" spans="1:7" ht="24.95" customHeight="1">
      <c r="A120" s="54"/>
      <c r="B120" s="10" t="s">
        <v>200</v>
      </c>
      <c r="C120" s="10" t="s">
        <v>201</v>
      </c>
      <c r="D120" s="10" t="s">
        <v>202</v>
      </c>
      <c r="E120" s="19">
        <v>20000</v>
      </c>
      <c r="F120" s="28">
        <v>10</v>
      </c>
      <c r="G120" s="29">
        <f t="shared" si="5"/>
        <v>200000</v>
      </c>
    </row>
    <row r="121" spans="1:7" ht="24.95" customHeight="1">
      <c r="A121" s="54"/>
      <c r="B121" s="10" t="s">
        <v>171</v>
      </c>
      <c r="C121" s="10" t="s">
        <v>172</v>
      </c>
      <c r="D121" s="10" t="s">
        <v>144</v>
      </c>
      <c r="E121" s="19">
        <v>6000</v>
      </c>
      <c r="F121" s="28">
        <v>10</v>
      </c>
      <c r="G121" s="29">
        <f t="shared" si="5"/>
        <v>60000</v>
      </c>
    </row>
    <row r="122" spans="1:7" ht="24.95" customHeight="1">
      <c r="A122" s="54"/>
      <c r="B122" s="10" t="s">
        <v>113</v>
      </c>
      <c r="C122" s="10" t="s">
        <v>19</v>
      </c>
      <c r="D122" s="10" t="s">
        <v>7</v>
      </c>
      <c r="E122" s="19">
        <v>9500</v>
      </c>
      <c r="F122" s="28">
        <v>10</v>
      </c>
      <c r="G122" s="29">
        <f t="shared" si="5"/>
        <v>95000</v>
      </c>
    </row>
    <row r="123" spans="1:7" ht="24.95" customHeight="1">
      <c r="A123" s="54"/>
      <c r="B123" s="10" t="s">
        <v>168</v>
      </c>
      <c r="C123" s="10" t="s">
        <v>173</v>
      </c>
      <c r="D123" s="10" t="s">
        <v>169</v>
      </c>
      <c r="E123" s="19">
        <v>10000</v>
      </c>
      <c r="F123" s="28">
        <v>300</v>
      </c>
      <c r="G123" s="29">
        <f t="shared" si="5"/>
        <v>3000000</v>
      </c>
    </row>
    <row r="124" spans="1:7" ht="24.95" customHeight="1">
      <c r="A124" s="54"/>
      <c r="B124" s="10" t="s">
        <v>160</v>
      </c>
      <c r="C124" s="10" t="s">
        <v>157</v>
      </c>
      <c r="D124" s="10" t="s">
        <v>161</v>
      </c>
      <c r="E124" s="19">
        <v>8000</v>
      </c>
      <c r="F124" s="28">
        <v>24</v>
      </c>
      <c r="G124" s="29">
        <f t="shared" si="5"/>
        <v>192000</v>
      </c>
    </row>
    <row r="125" spans="1:7" ht="24.95" customHeight="1">
      <c r="A125" s="54"/>
      <c r="B125" s="10" t="s">
        <v>120</v>
      </c>
      <c r="C125" s="10" t="s">
        <v>121</v>
      </c>
      <c r="D125" s="10" t="s">
        <v>122</v>
      </c>
      <c r="E125" s="19">
        <v>1600</v>
      </c>
      <c r="F125" s="28">
        <v>2080</v>
      </c>
      <c r="G125" s="29">
        <f t="shared" si="5"/>
        <v>3328000</v>
      </c>
    </row>
    <row r="126" spans="1:7" ht="24.95" customHeight="1">
      <c r="A126" s="54"/>
      <c r="B126" s="10" t="s">
        <v>130</v>
      </c>
      <c r="C126" s="10" t="s">
        <v>19</v>
      </c>
      <c r="D126" s="11" t="s">
        <v>7</v>
      </c>
      <c r="E126" s="19">
        <v>21000</v>
      </c>
      <c r="F126" s="28">
        <v>210</v>
      </c>
      <c r="G126" s="29">
        <f t="shared" si="5"/>
        <v>4410000</v>
      </c>
    </row>
    <row r="127" spans="1:7" ht="24.95" customHeight="1">
      <c r="A127" s="54"/>
      <c r="B127" s="10" t="s">
        <v>131</v>
      </c>
      <c r="C127" s="10" t="s">
        <v>19</v>
      </c>
      <c r="D127" s="10" t="s">
        <v>7</v>
      </c>
      <c r="E127" s="19">
        <v>16000</v>
      </c>
      <c r="F127" s="28">
        <v>150</v>
      </c>
      <c r="G127" s="29">
        <f t="shared" si="5"/>
        <v>2400000</v>
      </c>
    </row>
    <row r="128" spans="1:7" ht="24.95" customHeight="1">
      <c r="A128" s="54"/>
      <c r="B128" s="10" t="s">
        <v>166</v>
      </c>
      <c r="C128" s="10" t="s">
        <v>8</v>
      </c>
      <c r="D128" s="10" t="s">
        <v>167</v>
      </c>
      <c r="E128" s="19">
        <v>1400</v>
      </c>
      <c r="F128" s="28">
        <v>1560</v>
      </c>
      <c r="G128" s="29">
        <f t="shared" si="5"/>
        <v>2184000</v>
      </c>
    </row>
    <row r="129" spans="1:7" ht="24.95" customHeight="1">
      <c r="A129" s="54"/>
      <c r="B129" s="10" t="s">
        <v>137</v>
      </c>
      <c r="C129" s="10" t="s">
        <v>129</v>
      </c>
      <c r="D129" s="10" t="s">
        <v>136</v>
      </c>
      <c r="E129" s="19">
        <v>22000</v>
      </c>
      <c r="F129" s="34">
        <v>30</v>
      </c>
      <c r="G129" s="35">
        <f t="shared" si="5"/>
        <v>660000</v>
      </c>
    </row>
    <row r="130" spans="1:7" ht="24.95" customHeight="1">
      <c r="A130" s="54"/>
      <c r="B130" s="10" t="s">
        <v>198</v>
      </c>
      <c r="C130" s="10" t="s">
        <v>199</v>
      </c>
      <c r="D130" s="10" t="s">
        <v>9</v>
      </c>
      <c r="E130" s="19">
        <v>5500</v>
      </c>
      <c r="F130" s="34">
        <v>20</v>
      </c>
      <c r="G130" s="35">
        <f t="shared" si="5"/>
        <v>110000</v>
      </c>
    </row>
    <row r="131" spans="1:7" ht="24.95" customHeight="1">
      <c r="A131" s="54"/>
      <c r="B131" s="10" t="s">
        <v>204</v>
      </c>
      <c r="C131" s="10" t="s">
        <v>205</v>
      </c>
      <c r="D131" s="10" t="s">
        <v>203</v>
      </c>
      <c r="E131" s="19">
        <v>24000</v>
      </c>
      <c r="F131" s="34">
        <v>10</v>
      </c>
      <c r="G131" s="35">
        <f t="shared" si="5"/>
        <v>240000</v>
      </c>
    </row>
    <row r="132" spans="1:7" ht="24.95" customHeight="1" thickBot="1">
      <c r="A132" s="54"/>
      <c r="B132" s="10" t="s">
        <v>141</v>
      </c>
      <c r="C132" s="10" t="s">
        <v>6</v>
      </c>
      <c r="D132" s="10" t="s">
        <v>124</v>
      </c>
      <c r="E132" s="19">
        <v>18000</v>
      </c>
      <c r="F132" s="30">
        <v>30</v>
      </c>
      <c r="G132" s="31">
        <f t="shared" si="5"/>
        <v>540000</v>
      </c>
    </row>
    <row r="133" spans="1:7" ht="30" customHeight="1" thickBot="1">
      <c r="A133" s="57"/>
      <c r="B133" s="58" t="s">
        <v>123</v>
      </c>
      <c r="C133" s="59"/>
      <c r="D133" s="59"/>
      <c r="E133" s="60"/>
      <c r="F133" s="25"/>
      <c r="G133" s="32">
        <f>SUM(G104:G132)</f>
        <v>34893000</v>
      </c>
    </row>
    <row r="134" spans="1:7" ht="25.15" customHeight="1">
      <c r="E134" s="1"/>
    </row>
    <row r="135" spans="1:7" ht="23.45" customHeight="1">
      <c r="E135" s="1"/>
    </row>
    <row r="136" spans="1:7">
      <c r="E136" s="1"/>
    </row>
    <row r="137" spans="1:7">
      <c r="E137" s="1"/>
    </row>
    <row r="138" spans="1:7">
      <c r="E138" s="1"/>
    </row>
    <row r="139" spans="1:7">
      <c r="E139" s="1"/>
    </row>
    <row r="140" spans="1:7">
      <c r="E140" s="1"/>
    </row>
    <row r="141" spans="1:7">
      <c r="E141" s="1"/>
    </row>
    <row r="142" spans="1:7">
      <c r="E142" s="1"/>
    </row>
    <row r="143" spans="1:7">
      <c r="E143" s="1"/>
    </row>
    <row r="144" spans="1:7">
      <c r="E144" s="1"/>
    </row>
    <row r="145" spans="5:5">
      <c r="E145" s="1"/>
    </row>
    <row r="146" spans="5:5">
      <c r="E146" s="1"/>
    </row>
    <row r="147" spans="5:5">
      <c r="E147" s="1"/>
    </row>
    <row r="148" spans="5:5">
      <c r="E148" s="1"/>
    </row>
    <row r="149" spans="5:5">
      <c r="E149" s="1"/>
    </row>
    <row r="150" spans="5:5">
      <c r="E150" s="1"/>
    </row>
    <row r="151" spans="5:5">
      <c r="E151" s="1"/>
    </row>
    <row r="152" spans="5:5">
      <c r="E152" s="1"/>
    </row>
    <row r="153" spans="5:5">
      <c r="E153" s="1"/>
    </row>
    <row r="154" spans="5:5">
      <c r="E154" s="1"/>
    </row>
    <row r="155" spans="5:5">
      <c r="E155" s="1"/>
    </row>
    <row r="156" spans="5:5">
      <c r="E156" s="1"/>
    </row>
    <row r="157" spans="5:5">
      <c r="E157" s="1"/>
    </row>
    <row r="158" spans="5:5">
      <c r="E158" s="1"/>
    </row>
    <row r="159" spans="5:5">
      <c r="E159" s="1"/>
    </row>
    <row r="160" spans="5:5">
      <c r="E160" s="1"/>
    </row>
    <row r="161" spans="5:5">
      <c r="E161" s="1"/>
    </row>
    <row r="162" spans="5:5">
      <c r="E162" s="1"/>
    </row>
    <row r="163" spans="5:5">
      <c r="E163" s="1"/>
    </row>
    <row r="164" spans="5:5">
      <c r="E164" s="1"/>
    </row>
    <row r="165" spans="5:5">
      <c r="E165" s="1"/>
    </row>
    <row r="166" spans="5:5">
      <c r="E166" s="1"/>
    </row>
    <row r="167" spans="5:5">
      <c r="E167" s="1"/>
    </row>
    <row r="168" spans="5:5">
      <c r="E168" s="1"/>
    </row>
    <row r="169" spans="5:5">
      <c r="E169" s="1"/>
    </row>
    <row r="170" spans="5:5">
      <c r="E170" s="1"/>
    </row>
    <row r="171" spans="5:5">
      <c r="E171" s="1"/>
    </row>
    <row r="172" spans="5:5">
      <c r="E172" s="1"/>
    </row>
    <row r="173" spans="5:5">
      <c r="E173" s="1"/>
    </row>
    <row r="174" spans="5:5">
      <c r="E174" s="1"/>
    </row>
    <row r="175" spans="5:5">
      <c r="E175" s="1"/>
    </row>
    <row r="176" spans="5:5">
      <c r="E176" s="1"/>
    </row>
    <row r="177" spans="1:5">
      <c r="E177" s="1"/>
    </row>
    <row r="178" spans="1:5">
      <c r="E178" s="1"/>
    </row>
    <row r="179" spans="1:5">
      <c r="E179" s="1"/>
    </row>
    <row r="180" spans="1:5">
      <c r="E180" s="1"/>
    </row>
    <row r="181" spans="1:5">
      <c r="A181" s="3"/>
      <c r="B181" s="3"/>
      <c r="C181" s="3"/>
      <c r="D181" s="3"/>
      <c r="E181" s="4"/>
    </row>
    <row r="182" spans="1:5">
      <c r="A182" s="3"/>
      <c r="B182" s="3"/>
      <c r="C182" s="3"/>
      <c r="D182" s="3"/>
      <c r="E182" s="4"/>
    </row>
    <row r="183" spans="1:5">
      <c r="A183" s="3"/>
      <c r="B183" s="3"/>
      <c r="C183" s="3"/>
      <c r="D183" s="3"/>
      <c r="E183" s="4"/>
    </row>
    <row r="184" spans="1:5">
      <c r="A184" s="3"/>
      <c r="B184" s="3"/>
      <c r="C184" s="3"/>
      <c r="D184" s="3"/>
      <c r="E184" s="4"/>
    </row>
    <row r="185" spans="1:5">
      <c r="A185" s="3"/>
      <c r="B185" s="3"/>
      <c r="C185" s="3"/>
      <c r="D185" s="3"/>
      <c r="E185" s="4"/>
    </row>
    <row r="186" spans="1:5">
      <c r="A186" s="3"/>
      <c r="B186" s="3"/>
      <c r="C186" s="3"/>
      <c r="D186" s="3"/>
      <c r="E186" s="4"/>
    </row>
    <row r="187" spans="1:5">
      <c r="A187" s="3"/>
      <c r="B187" s="3"/>
      <c r="C187" s="3"/>
      <c r="D187" s="3"/>
      <c r="E187" s="4"/>
    </row>
    <row r="188" spans="1:5">
      <c r="A188" s="3"/>
      <c r="B188" s="3"/>
      <c r="C188" s="3"/>
      <c r="D188" s="3"/>
      <c r="E188" s="4"/>
    </row>
    <row r="189" spans="1:5">
      <c r="A189" s="3"/>
      <c r="B189" s="3"/>
      <c r="C189" s="3"/>
      <c r="D189" s="3"/>
      <c r="E189" s="4"/>
    </row>
    <row r="190" spans="1:5">
      <c r="A190" s="3"/>
      <c r="B190" s="3"/>
      <c r="C190" s="3"/>
      <c r="D190" s="3"/>
      <c r="E190" s="4"/>
    </row>
    <row r="191" spans="1:5">
      <c r="A191" s="3"/>
      <c r="B191" s="3"/>
      <c r="C191" s="3"/>
      <c r="D191" s="3"/>
      <c r="E191" s="4"/>
    </row>
    <row r="192" spans="1:5">
      <c r="A192" s="3"/>
      <c r="B192" s="3"/>
      <c r="C192" s="3"/>
      <c r="D192" s="3"/>
      <c r="E192" s="4"/>
    </row>
    <row r="193" spans="1:5">
      <c r="A193" s="3"/>
      <c r="B193" s="3"/>
      <c r="C193" s="3"/>
      <c r="D193" s="3"/>
      <c r="E193" s="4"/>
    </row>
  </sheetData>
  <sortState xmlns:xlrd2="http://schemas.microsoft.com/office/spreadsheetml/2017/richdata2" ref="B103:G130">
    <sortCondition ref="B102"/>
  </sortState>
  <mergeCells count="15">
    <mergeCell ref="A6:E6"/>
    <mergeCell ref="A7:A103"/>
    <mergeCell ref="B103:E103"/>
    <mergeCell ref="A104:A133"/>
    <mergeCell ref="B133:E133"/>
    <mergeCell ref="E4:E5"/>
    <mergeCell ref="A3:E3"/>
    <mergeCell ref="A1:G1"/>
    <mergeCell ref="F4:F5"/>
    <mergeCell ref="G4:G5"/>
    <mergeCell ref="A2:D2"/>
    <mergeCell ref="A4:A5"/>
    <mergeCell ref="B4:B5"/>
    <mergeCell ref="C4:C5"/>
    <mergeCell ref="D4:D5"/>
  </mergeCells>
  <phoneticPr fontId="2" type="noConversion"/>
  <conditionalFormatting sqref="B4:B5">
    <cfRule type="duplicateValues" dxfId="2" priority="3"/>
  </conditionalFormatting>
  <conditionalFormatting sqref="B13:B17">
    <cfRule type="duplicateValues" dxfId="1" priority="2"/>
  </conditionalFormatting>
  <conditionalFormatting sqref="B36">
    <cfRule type="duplicateValues" dxfId="0" priority="1"/>
  </conditionalFormatting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농수산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2024-06-07T06:27:42Z</cp:lastPrinted>
  <dcterms:created xsi:type="dcterms:W3CDTF">2023-06-27T10:08:08Z</dcterms:created>
  <dcterms:modified xsi:type="dcterms:W3CDTF">2025-12-11T09:26:59Z</dcterms:modified>
</cp:coreProperties>
</file>