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○보건소\2026년\1.영양플러스사업 보충식품 구입\2.공고\"/>
    </mc:Choice>
  </mc:AlternateContent>
  <bookViews>
    <workbookView xWindow="0" yWindow="0" windowWidth="18435" windowHeight="8100"/>
  </bookViews>
  <sheets>
    <sheet name="품목별 구매예정량" sheetId="2" r:id="rId1"/>
  </sheets>
  <calcPr calcId="152511"/>
</workbook>
</file>

<file path=xl/calcChain.xml><?xml version="1.0" encoding="utf-8"?>
<calcChain xmlns="http://schemas.openxmlformats.org/spreadsheetml/2006/main">
  <c r="E4" i="2" l="1"/>
  <c r="H55" i="2"/>
  <c r="I55" i="2" s="1"/>
  <c r="H54" i="2"/>
  <c r="I54" i="2" s="1"/>
  <c r="I53" i="2"/>
  <c r="H53" i="2"/>
  <c r="H52" i="2"/>
  <c r="I52" i="2" s="1"/>
  <c r="H51" i="2"/>
  <c r="I51" i="2" s="1"/>
  <c r="H50" i="2"/>
  <c r="I50" i="2" s="1"/>
  <c r="H49" i="2"/>
  <c r="I49" i="2" s="1"/>
  <c r="H48" i="2"/>
  <c r="I48" i="2" s="1"/>
  <c r="I47" i="2"/>
  <c r="H47" i="2"/>
  <c r="H46" i="2"/>
  <c r="I46" i="2" s="1"/>
  <c r="H45" i="2"/>
  <c r="I45" i="2" s="1"/>
  <c r="H44" i="2"/>
  <c r="I44" i="2" s="1"/>
  <c r="H43" i="2"/>
  <c r="I43" i="2" s="1"/>
  <c r="H42" i="2"/>
  <c r="I42" i="2" s="1"/>
  <c r="I41" i="2"/>
  <c r="H41" i="2"/>
  <c r="H40" i="2"/>
  <c r="I40" i="2" s="1"/>
  <c r="H39" i="2"/>
  <c r="I39" i="2" s="1"/>
  <c r="H38" i="2"/>
  <c r="I38" i="2" s="1"/>
  <c r="H37" i="2"/>
  <c r="I37" i="2" s="1"/>
  <c r="H36" i="2"/>
  <c r="I36" i="2" s="1"/>
  <c r="I35" i="2"/>
  <c r="H35" i="2"/>
  <c r="H34" i="2"/>
  <c r="I34" i="2" s="1"/>
  <c r="H33" i="2"/>
  <c r="I33" i="2" s="1"/>
  <c r="H32" i="2"/>
  <c r="I32" i="2" s="1"/>
  <c r="H31" i="2"/>
  <c r="I31" i="2" s="1"/>
  <c r="H30" i="2"/>
  <c r="I30" i="2" s="1"/>
  <c r="I29" i="2"/>
  <c r="H29" i="2"/>
  <c r="H28" i="2"/>
  <c r="I28" i="2" s="1"/>
  <c r="H27" i="2"/>
  <c r="I27" i="2" s="1"/>
  <c r="H26" i="2"/>
  <c r="I26" i="2" s="1"/>
  <c r="H25" i="2"/>
  <c r="I25" i="2" s="1"/>
  <c r="H24" i="2"/>
  <c r="I24" i="2" s="1"/>
  <c r="I23" i="2"/>
  <c r="H23" i="2"/>
  <c r="I22" i="2"/>
  <c r="H22" i="2"/>
  <c r="H21" i="2"/>
  <c r="I21" i="2" s="1"/>
  <c r="H20" i="2"/>
  <c r="I20" i="2" s="1"/>
  <c r="H19" i="2"/>
  <c r="I19" i="2" s="1"/>
  <c r="H18" i="2"/>
  <c r="I18" i="2" s="1"/>
  <c r="I17" i="2"/>
  <c r="H17" i="2"/>
  <c r="H16" i="2"/>
  <c r="I16" i="2" s="1"/>
  <c r="H15" i="2"/>
  <c r="I15" i="2" s="1"/>
  <c r="H14" i="2"/>
  <c r="I14" i="2" s="1"/>
  <c r="H13" i="2"/>
  <c r="I13" i="2" s="1"/>
  <c r="H12" i="2"/>
  <c r="I12" i="2" s="1"/>
  <c r="I11" i="2"/>
  <c r="H11" i="2"/>
  <c r="H10" i="2"/>
  <c r="I10" i="2" s="1"/>
  <c r="H9" i="2"/>
  <c r="I9" i="2" s="1"/>
  <c r="H8" i="2"/>
  <c r="I8" i="2" s="1"/>
  <c r="H7" i="2"/>
  <c r="I7" i="2" s="1"/>
  <c r="H6" i="2"/>
  <c r="I6" i="2" s="1"/>
  <c r="I5" i="2"/>
  <c r="H5" i="2"/>
  <c r="I4" i="2" l="1"/>
</calcChain>
</file>

<file path=xl/sharedStrings.xml><?xml version="1.0" encoding="utf-8"?>
<sst xmlns="http://schemas.openxmlformats.org/spreadsheetml/2006/main" count="128" uniqueCount="114">
  <si>
    <r>
      <t xml:space="preserve">매일) 뼈로가는 칼슘치즈, </t>
    </r>
    <r>
      <rPr>
        <b/>
        <sz val="11"/>
        <color rgb="FF000000"/>
        <rFont val="맑은 고딕"/>
        <family val="3"/>
        <charset val="129"/>
      </rPr>
      <t>성인</t>
    </r>
  </si>
  <si>
    <r>
      <t xml:space="preserve">양반)국내산 전장김, </t>
    </r>
    <r>
      <rPr>
        <b/>
        <sz val="11"/>
        <color rgb="FF000000"/>
        <rFont val="맑은 고딕"/>
        <family val="3"/>
        <charset val="129"/>
      </rPr>
      <t>무조미김</t>
    </r>
  </si>
  <si>
    <r>
      <t>빙그레) 요플레 플레인,</t>
    </r>
    <r>
      <rPr>
        <b/>
        <sz val="11"/>
        <color rgb="FF000000"/>
        <rFont val="맑은 고딕"/>
        <family val="3"/>
        <charset val="129"/>
      </rPr>
      <t xml:space="preserve"> 성인</t>
    </r>
  </si>
  <si>
    <t>1kg
(4개 내외)</t>
  </si>
  <si>
    <t>오렌지주스
대체식품</t>
  </si>
  <si>
    <t>동원) 살코기참치</t>
  </si>
  <si>
    <t>190ml*16개</t>
  </si>
  <si>
    <t>국내산 새송이버섯</t>
  </si>
  <si>
    <t>국내산 방울토마토</t>
  </si>
  <si>
    <t>국내산 파프리카</t>
  </si>
  <si>
    <t>200ml*15개</t>
  </si>
  <si>
    <t>국내산 브로콜리</t>
  </si>
  <si>
    <t>500g(2개)</t>
  </si>
  <si>
    <t>1.1kg(4개)</t>
  </si>
  <si>
    <t>코카콜라) 미닛메이드</t>
  </si>
  <si>
    <t>국내산 세지리멸치</t>
  </si>
  <si>
    <t>4.5g*20봉</t>
  </si>
  <si>
    <t>남양) 임페리얼드림 XO 1,2단계</t>
  </si>
  <si>
    <t>동서) 포스트 고소한 현미 그래놀라</t>
  </si>
  <si>
    <t>매일) 앱솔루트 명작 1,2단계</t>
  </si>
  <si>
    <t>동원) 양반 들기름 도시락 김</t>
  </si>
  <si>
    <t>농심) 캘로그 크랜베리 그래놀라</t>
  </si>
  <si>
    <t>검정콩
대체식품</t>
  </si>
  <si>
    <t>매일우유) 소화가잘되는멸균우유</t>
  </si>
  <si>
    <t>HACCP인증, 무항생제인증 제품
국내산 1등급란, 특란</t>
  </si>
  <si>
    <t>(단위 : 원)</t>
  </si>
  <si>
    <t>규격</t>
  </si>
  <si>
    <t>90g</t>
  </si>
  <si>
    <t>유제품</t>
  </si>
  <si>
    <t>쌀</t>
  </si>
  <si>
    <t>검정콩</t>
  </si>
  <si>
    <t>3kg</t>
  </si>
  <si>
    <t>30개</t>
  </si>
  <si>
    <t>비고</t>
  </si>
  <si>
    <t>김</t>
  </si>
  <si>
    <t>1회</t>
  </si>
  <si>
    <t>미역</t>
  </si>
  <si>
    <t>1kg</t>
  </si>
  <si>
    <t>분유</t>
  </si>
  <si>
    <t>달걀</t>
  </si>
  <si>
    <t>잡곡</t>
  </si>
  <si>
    <t>감자</t>
  </si>
  <si>
    <t>당근</t>
  </si>
  <si>
    <t>배송비</t>
  </si>
  <si>
    <t>연번</t>
  </si>
  <si>
    <t>제품명</t>
  </si>
  <si>
    <t>두유</t>
  </si>
  <si>
    <t>정식품) 담백한 베지밀 에이</t>
  </si>
  <si>
    <t>국내산 검정콩(서리태)</t>
  </si>
  <si>
    <t>오뚜기) 옛날 자른미역</t>
  </si>
  <si>
    <t>국내산 애호박(인큐베이터)</t>
  </si>
  <si>
    <t>서울우유) 국내산 멸균우유</t>
  </si>
  <si>
    <t>1가구당 배송비(박스포함)</t>
  </si>
  <si>
    <t>추정년간
소요량
(만안)</t>
  </si>
  <si>
    <t>추정년간
소요량
(동안)</t>
  </si>
  <si>
    <t>닭가슴살통조림
대체식품</t>
  </si>
  <si>
    <t>하림) 하림 슬림 닭가슴살</t>
  </si>
  <si>
    <t>추정년간
소요량
(안양시)</t>
  </si>
  <si>
    <t>150g*6캔</t>
  </si>
  <si>
    <t>국내산 흙당근</t>
  </si>
  <si>
    <t>900g</t>
  </si>
  <si>
    <t>18g*15매</t>
  </si>
  <si>
    <t>국내산 흙감자</t>
  </si>
  <si>
    <t>800g</t>
  </si>
  <si>
    <t>18g*10매</t>
  </si>
  <si>
    <t>국내산, 백미</t>
  </si>
  <si>
    <t>380g*1팩</t>
  </si>
  <si>
    <t>950ml/개</t>
  </si>
  <si>
    <t>50g*2봉</t>
  </si>
  <si>
    <t>1.6kg</t>
  </si>
  <si>
    <t>85g*4개</t>
  </si>
  <si>
    <t>600g</t>
  </si>
  <si>
    <t>540g</t>
  </si>
  <si>
    <t>1.5kg</t>
  </si>
  <si>
    <t>국내산 시금치</t>
  </si>
  <si>
    <t>구매예정 총계</t>
  </si>
  <si>
    <t>360g</t>
  </si>
  <si>
    <t>60g*15개</t>
  </si>
  <si>
    <t>500g</t>
  </si>
  <si>
    <t>1.5L/개</t>
  </si>
  <si>
    <t>국내산 귤</t>
  </si>
  <si>
    <t>국내산 고구마</t>
  </si>
  <si>
    <t>300g</t>
  </si>
  <si>
    <t>미역
대체식품</t>
  </si>
  <si>
    <t>국내산 양배추</t>
  </si>
  <si>
    <t>쌀
대채식품</t>
  </si>
  <si>
    <t>135g*6캔</t>
  </si>
  <si>
    <t>당근
대체식품</t>
  </si>
  <si>
    <t>500g*2개</t>
  </si>
  <si>
    <t>멸균우유</t>
  </si>
  <si>
    <t>백설) 소면</t>
  </si>
  <si>
    <t>감자
대체식품</t>
  </si>
  <si>
    <t>기본식품명</t>
  </si>
  <si>
    <t>750g</t>
  </si>
  <si>
    <t>국내산 단호박</t>
  </si>
  <si>
    <t>300g*4개</t>
  </si>
  <si>
    <t>우유
대채식품</t>
  </si>
  <si>
    <t>오렌지주스</t>
  </si>
  <si>
    <t>300g*1단</t>
  </si>
  <si>
    <t>국내산찹쌀</t>
  </si>
  <si>
    <t>단가(원)</t>
  </si>
  <si>
    <t>450g</t>
  </si>
  <si>
    <t>300g*2개</t>
  </si>
  <si>
    <t>300g*2단</t>
  </si>
  <si>
    <t>김
대체식품</t>
  </si>
  <si>
    <t>닭가슴살통조림</t>
  </si>
  <si>
    <t>파스퇴르) 위드맘 무항생제 1,2단계</t>
  </si>
  <si>
    <t>풀무원) 특등급 국산콩두부, 부침용/찌개용</t>
  </si>
  <si>
    <r>
      <t xml:space="preserve">서울우유)앙팡 유기농 어린이 치즈, </t>
    </r>
    <r>
      <rPr>
        <b/>
        <sz val="11"/>
        <color rgb="FF000000"/>
        <rFont val="맑은 고딕"/>
        <family val="3"/>
        <charset val="129"/>
      </rPr>
      <t>영유아</t>
    </r>
  </si>
  <si>
    <r>
      <t xml:space="preserve">매일) 상하목장 유기농 플레인, </t>
    </r>
    <r>
      <rPr>
        <b/>
        <sz val="11"/>
        <color rgb="FF000000"/>
        <rFont val="맑은 고딕"/>
        <family val="3"/>
        <charset val="129"/>
      </rPr>
      <t>영유아</t>
    </r>
  </si>
  <si>
    <t>동서) 포스트 골든 그레놀라 크런치,후루츠</t>
  </si>
  <si>
    <t>서울우유) 아침에주스 오렌지100, 냉장주스</t>
  </si>
  <si>
    <t>예정금액 (원)</t>
    <phoneticPr fontId="12" type="noConversion"/>
  </si>
  <si>
    <t>2026년 보충식품 영양플러스사업 품목별 구매예정량(안양시-만안·동안보건소)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</si>
</sst>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굴림"/>
      <family val="3"/>
      <charset val="129"/>
    </font>
    <font>
      <sz val="10"/>
      <color rgb="FF000000"/>
      <name val="맑은 고딕"/>
      <family val="3"/>
      <charset val="129"/>
    </font>
    <font>
      <b/>
      <sz val="11"/>
      <color rgb="FF0070C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12"/>
      <color rgb="FFFFFFFF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BE5D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rgb="FF000000"/>
      </bottom>
      <diagonal/>
    </border>
  </borders>
  <cellStyleXfs count="4">
    <xf numFmtId="0" fontId="0" fillId="0" borderId="0">
      <alignment vertical="center"/>
    </xf>
    <xf numFmtId="41" fontId="11" fillId="0" borderId="0">
      <alignment vertical="center"/>
    </xf>
    <xf numFmtId="0" fontId="1" fillId="0" borderId="0">
      <alignment vertical="center"/>
    </xf>
    <xf numFmtId="41" fontId="1" fillId="0" borderId="0">
      <alignment vertical="center"/>
    </xf>
  </cellStyleXfs>
  <cellXfs count="88">
    <xf numFmtId="0" fontId="0" fillId="0" borderId="0" xfId="0" applyNumberFormat="1">
      <alignment vertical="center"/>
    </xf>
    <xf numFmtId="0" fontId="2" fillId="0" borderId="0" xfId="2" applyNumberFormat="1" applyFont="1" applyAlignment="1">
      <alignment vertical="center"/>
    </xf>
    <xf numFmtId="0" fontId="3" fillId="0" borderId="0" xfId="2" applyNumberFormat="1" applyFont="1" applyAlignment="1">
      <alignment vertical="center"/>
    </xf>
    <xf numFmtId="3" fontId="3" fillId="0" borderId="0" xfId="2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3" fillId="0" borderId="1" xfId="2" applyNumberFormat="1" applyFont="1" applyBorder="1" applyAlignment="1">
      <alignment vertical="center"/>
    </xf>
    <xf numFmtId="41" fontId="4" fillId="2" borderId="2" xfId="3" applyNumberFormat="1" applyFont="1" applyFill="1" applyBorder="1" applyAlignment="1">
      <alignment horizontal="right" vertical="center" wrapText="1"/>
    </xf>
    <xf numFmtId="41" fontId="4" fillId="3" borderId="2" xfId="3" applyNumberFormat="1" applyFont="1" applyFill="1" applyBorder="1" applyAlignment="1">
      <alignment horizontal="right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left" vertical="center" wrapText="1"/>
    </xf>
    <xf numFmtId="0" fontId="5" fillId="4" borderId="4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 wrapText="1"/>
    </xf>
    <xf numFmtId="0" fontId="5" fillId="4" borderId="11" xfId="0" applyNumberFormat="1" applyFont="1" applyFill="1" applyBorder="1" applyAlignment="1">
      <alignment horizontal="center" vertical="center" wrapText="1"/>
    </xf>
    <xf numFmtId="0" fontId="0" fillId="4" borderId="11" xfId="0" applyNumberFormat="1" applyFont="1" applyFill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6" fillId="0" borderId="0" xfId="0" applyNumberFormat="1" applyFont="1">
      <alignment vertical="center"/>
    </xf>
    <xf numFmtId="0" fontId="6" fillId="0" borderId="0" xfId="2" applyNumberFormat="1" applyFont="1" applyAlignment="1">
      <alignment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0" xfId="0" applyNumberFormat="1" applyFill="1">
      <alignment vertical="center"/>
    </xf>
    <xf numFmtId="0" fontId="0" fillId="4" borderId="9" xfId="0" applyNumberFormat="1" applyFont="1" applyFill="1" applyBorder="1" applyAlignment="1">
      <alignment horizontal="left" vertical="center" wrapText="1" shrinkToFi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 wrapText="1"/>
    </xf>
    <xf numFmtId="0" fontId="0" fillId="4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7" fillId="5" borderId="5" xfId="0" applyNumberFormat="1" applyFont="1" applyFill="1" applyBorder="1" applyAlignment="1">
      <alignment horizontal="center" vertical="center" wrapText="1"/>
    </xf>
    <xf numFmtId="0" fontId="7" fillId="5" borderId="6" xfId="0" applyNumberFormat="1" applyFont="1" applyFill="1" applyBorder="1" applyAlignment="1">
      <alignment horizontal="center" vertical="center" wrapText="1"/>
    </xf>
    <xf numFmtId="0" fontId="7" fillId="5" borderId="7" xfId="0" applyNumberFormat="1" applyFont="1" applyFill="1" applyBorder="1" applyAlignment="1">
      <alignment horizontal="center" vertical="center" wrapText="1"/>
    </xf>
    <xf numFmtId="41" fontId="7" fillId="5" borderId="2" xfId="1" applyNumberFormat="1" applyFont="1" applyFill="1" applyBorder="1" applyAlignment="1">
      <alignment horizontal="center" vertical="center" wrapText="1"/>
    </xf>
    <xf numFmtId="41" fontId="7" fillId="5" borderId="14" xfId="1" applyNumberFormat="1" applyFont="1" applyFill="1" applyBorder="1" applyAlignment="1">
      <alignment horizontal="center" vertical="center" wrapText="1"/>
    </xf>
    <xf numFmtId="41" fontId="7" fillId="5" borderId="16" xfId="1" applyNumberFormat="1" applyFont="1" applyFill="1" applyBorder="1" applyAlignment="1">
      <alignment horizontal="center" vertical="center" wrapText="1"/>
    </xf>
    <xf numFmtId="41" fontId="4" fillId="2" borderId="17" xfId="3" applyNumberFormat="1" applyFont="1" applyFill="1" applyBorder="1" applyAlignment="1">
      <alignment horizontal="right" vertical="center" wrapText="1"/>
    </xf>
    <xf numFmtId="176" fontId="8" fillId="0" borderId="1" xfId="3" applyNumberFormat="1" applyFont="1" applyFill="1" applyBorder="1" applyAlignment="1">
      <alignment horizontal="right" vertical="center" wrapText="1"/>
    </xf>
    <xf numFmtId="0" fontId="3" fillId="0" borderId="15" xfId="0" applyNumberFormat="1" applyFont="1" applyFill="1" applyBorder="1" applyAlignment="1">
      <alignment horizontal="center" vertical="center"/>
    </xf>
    <xf numFmtId="176" fontId="8" fillId="0" borderId="1" xfId="3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 wrapText="1"/>
    </xf>
    <xf numFmtId="176" fontId="8" fillId="0" borderId="22" xfId="3" applyNumberFormat="1" applyFont="1" applyFill="1" applyBorder="1" applyAlignment="1">
      <alignment horizontal="center" vertical="center" wrapText="1"/>
    </xf>
    <xf numFmtId="176" fontId="8" fillId="0" borderId="24" xfId="3" applyNumberFormat="1" applyFont="1" applyFill="1" applyBorder="1" applyAlignment="1">
      <alignment horizontal="center" vertical="center" wrapText="1"/>
    </xf>
    <xf numFmtId="0" fontId="5" fillId="4" borderId="17" xfId="0" applyNumberFormat="1" applyFont="1" applyFill="1" applyBorder="1" applyAlignment="1">
      <alignment horizontal="center" vertical="center" wrapText="1"/>
    </xf>
    <xf numFmtId="0" fontId="5" fillId="4" borderId="21" xfId="0" applyNumberFormat="1" applyFont="1" applyFill="1" applyBorder="1" applyAlignment="1">
      <alignment horizontal="center" vertical="center" wrapText="1"/>
    </xf>
    <xf numFmtId="0" fontId="5" fillId="4" borderId="9" xfId="0" applyNumberFormat="1" applyFont="1" applyFill="1" applyBorder="1" applyAlignment="1">
      <alignment horizontal="center" vertical="center" wrapText="1"/>
    </xf>
    <xf numFmtId="0" fontId="10" fillId="4" borderId="22" xfId="0" applyNumberFormat="1" applyFont="1" applyFill="1" applyBorder="1" applyAlignment="1">
      <alignment horizontal="center" vertical="center" wrapText="1"/>
    </xf>
    <xf numFmtId="0" fontId="10" fillId="4" borderId="23" xfId="0" applyNumberFormat="1" applyFont="1" applyFill="1" applyBorder="1" applyAlignment="1">
      <alignment horizontal="center" vertical="center" wrapText="1"/>
    </xf>
    <xf numFmtId="0" fontId="10" fillId="4" borderId="24" xfId="0" applyNumberFormat="1" applyFont="1" applyFill="1" applyBorder="1" applyAlignment="1">
      <alignment horizontal="center" vertical="center" wrapText="1"/>
    </xf>
    <xf numFmtId="176" fontId="10" fillId="0" borderId="22" xfId="3" applyNumberFormat="1" applyFont="1" applyFill="1" applyBorder="1" applyAlignment="1">
      <alignment horizontal="center" vertical="center" wrapText="1"/>
    </xf>
    <xf numFmtId="176" fontId="10" fillId="0" borderId="24" xfId="3" applyNumberFormat="1" applyFont="1" applyFill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0" fillId="0" borderId="17" xfId="0" applyNumberFormat="1" applyFont="1" applyBorder="1" applyAlignment="1">
      <alignment horizontal="left" vertical="center" wrapText="1"/>
    </xf>
    <xf numFmtId="0" fontId="0" fillId="0" borderId="9" xfId="0" applyNumberFormat="1" applyFont="1" applyBorder="1" applyAlignment="1">
      <alignment horizontal="left" vertical="center" wrapText="1"/>
    </xf>
    <xf numFmtId="176" fontId="8" fillId="0" borderId="23" xfId="3" applyNumberFormat="1" applyFont="1" applyFill="1" applyBorder="1" applyAlignment="1">
      <alignment horizontal="center" vertical="center" wrapText="1"/>
    </xf>
    <xf numFmtId="0" fontId="0" fillId="4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 shrinkToFit="1"/>
    </xf>
    <xf numFmtId="0" fontId="5" fillId="0" borderId="25" xfId="0" applyNumberFormat="1" applyFont="1" applyBorder="1" applyAlignment="1">
      <alignment horizontal="center" vertical="center" wrapText="1"/>
    </xf>
    <xf numFmtId="0" fontId="0" fillId="4" borderId="17" xfId="0" applyNumberFormat="1" applyFont="1" applyFill="1" applyBorder="1" applyAlignment="1">
      <alignment horizontal="left" vertical="center" wrapText="1"/>
    </xf>
    <xf numFmtId="0" fontId="0" fillId="4" borderId="9" xfId="0" applyNumberFormat="1" applyFont="1" applyFill="1" applyBorder="1" applyAlignment="1">
      <alignment horizontal="left" vertical="center" wrapText="1"/>
    </xf>
    <xf numFmtId="0" fontId="8" fillId="4" borderId="22" xfId="0" applyNumberFormat="1" applyFont="1" applyFill="1" applyBorder="1" applyAlignment="1">
      <alignment horizontal="center" vertical="center" wrapText="1"/>
    </xf>
    <xf numFmtId="0" fontId="8" fillId="4" borderId="24" xfId="0" applyNumberFormat="1" applyFont="1" applyFill="1" applyBorder="1" applyAlignment="1">
      <alignment horizontal="center" vertical="center" wrapText="1"/>
    </xf>
    <xf numFmtId="0" fontId="9" fillId="0" borderId="0" xfId="2" applyNumberFormat="1" applyFont="1" applyBorder="1" applyAlignment="1">
      <alignment horizontal="center" vertical="center"/>
    </xf>
    <xf numFmtId="0" fontId="8" fillId="0" borderId="0" xfId="2" applyNumberFormat="1" applyFont="1" applyAlignment="1">
      <alignment horizontal="right"/>
    </xf>
    <xf numFmtId="0" fontId="5" fillId="0" borderId="4" xfId="2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>
      <alignment horizontal="center" vertical="center" wrapText="1"/>
    </xf>
    <xf numFmtId="176" fontId="13" fillId="0" borderId="18" xfId="3" applyNumberFormat="1" applyFont="1" applyFill="1" applyBorder="1" applyAlignment="1">
      <alignment horizontal="right" vertical="center" wrapText="1"/>
    </xf>
    <xf numFmtId="176" fontId="13" fillId="0" borderId="8" xfId="3" applyNumberFormat="1" applyFont="1" applyFill="1" applyBorder="1" applyAlignment="1">
      <alignment horizontal="right" vertical="center" wrapText="1"/>
    </xf>
    <xf numFmtId="41" fontId="13" fillId="0" borderId="18" xfId="3" applyNumberFormat="1" applyFont="1" applyFill="1" applyBorder="1" applyAlignment="1">
      <alignment horizontal="right" vertical="center" wrapText="1"/>
    </xf>
    <xf numFmtId="176" fontId="13" fillId="0" borderId="18" xfId="3" applyNumberFormat="1" applyFont="1" applyFill="1" applyBorder="1" applyAlignment="1">
      <alignment vertical="center" wrapText="1"/>
    </xf>
    <xf numFmtId="176" fontId="13" fillId="0" borderId="20" xfId="3" applyNumberFormat="1" applyFont="1" applyFill="1" applyBorder="1" applyAlignment="1">
      <alignment horizontal="right" vertical="center" wrapText="1"/>
    </xf>
    <xf numFmtId="176" fontId="13" fillId="0" borderId="19" xfId="3" applyNumberFormat="1" applyFont="1" applyFill="1" applyBorder="1" applyAlignment="1">
      <alignment horizontal="right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4" borderId="3" xfId="0" applyNumberFormat="1" applyFont="1" applyFill="1" applyBorder="1" applyAlignment="1">
      <alignment horizontal="center" vertical="center" wrapText="1"/>
    </xf>
    <xf numFmtId="0" fontId="0" fillId="0" borderId="26" xfId="0" applyNumberFormat="1" applyFont="1" applyBorder="1" applyAlignment="1">
      <alignment horizontal="center" vertical="center" wrapText="1"/>
    </xf>
    <xf numFmtId="176" fontId="13" fillId="0" borderId="27" xfId="3" applyNumberFormat="1" applyFont="1" applyFill="1" applyBorder="1" applyAlignment="1">
      <alignment horizontal="right" vertical="center" wrapText="1"/>
    </xf>
    <xf numFmtId="176" fontId="13" fillId="0" borderId="28" xfId="3" applyNumberFormat="1" applyFont="1" applyFill="1" applyBorder="1" applyAlignment="1">
      <alignment horizontal="right" vertical="center" wrapText="1"/>
    </xf>
    <xf numFmtId="41" fontId="13" fillId="0" borderId="28" xfId="3" applyNumberFormat="1" applyFont="1" applyFill="1" applyBorder="1" applyAlignment="1">
      <alignment horizontal="right" vertical="center" wrapText="1"/>
    </xf>
    <xf numFmtId="176" fontId="13" fillId="0" borderId="28" xfId="3" applyNumberFormat="1" applyFont="1" applyFill="1" applyBorder="1" applyAlignment="1">
      <alignment vertical="center" wrapText="1"/>
    </xf>
    <xf numFmtId="176" fontId="13" fillId="0" borderId="29" xfId="3" applyNumberFormat="1" applyFont="1" applyFill="1" applyBorder="1" applyAlignment="1">
      <alignment horizontal="right" vertical="center" wrapText="1"/>
    </xf>
    <xf numFmtId="176" fontId="13" fillId="0" borderId="30" xfId="3" applyNumberFormat="1" applyFont="1" applyFill="1" applyBorder="1" applyAlignment="1">
      <alignment horizontal="right" vertical="center" wrapText="1"/>
    </xf>
    <xf numFmtId="176" fontId="13" fillId="0" borderId="2" xfId="3" applyNumberFormat="1" applyFont="1" applyFill="1" applyBorder="1" applyAlignment="1">
      <alignment horizontal="right" vertical="center" wrapText="1"/>
    </xf>
    <xf numFmtId="41" fontId="13" fillId="0" borderId="2" xfId="3" applyNumberFormat="1" applyFont="1" applyFill="1" applyBorder="1" applyAlignment="1">
      <alignment horizontal="right" vertical="center" wrapText="1"/>
    </xf>
    <xf numFmtId="176" fontId="13" fillId="0" borderId="2" xfId="3" applyNumberFormat="1" applyFont="1" applyFill="1" applyBorder="1" applyAlignment="1">
      <alignment vertical="center" wrapText="1"/>
    </xf>
  </cellXfs>
  <cellStyles count="4">
    <cellStyle name="쉼표 [0]" xfId="1" builtinId="6"/>
    <cellStyle name="쉼표 [0] 2" xfId="3"/>
    <cellStyle name="표준" xfId="0" builtinId="0"/>
    <cellStyle name="표준 57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57"/>
  <sheetViews>
    <sheetView tabSelected="1" zoomScaleNormal="75" zoomScaleSheetLayoutView="100" workbookViewId="0">
      <selection sqref="A1:J1"/>
    </sheetView>
  </sheetViews>
  <sheetFormatPr defaultColWidth="9" defaultRowHeight="16.5"/>
  <cols>
    <col min="1" max="1" width="6.5" customWidth="1"/>
    <col min="2" max="2" width="16.625" customWidth="1"/>
    <col min="3" max="3" width="37.75" style="29" customWidth="1"/>
    <col min="4" max="4" width="11.375" customWidth="1"/>
    <col min="5" max="8" width="14.75" customWidth="1"/>
    <col min="9" max="9" width="17.875" customWidth="1"/>
    <col min="10" max="10" width="12" customWidth="1"/>
  </cols>
  <sheetData>
    <row r="1" spans="1:12" ht="37.5" customHeight="1">
      <c r="A1" s="66" t="s">
        <v>113</v>
      </c>
      <c r="B1" s="66"/>
      <c r="C1" s="66"/>
      <c r="D1" s="66"/>
      <c r="E1" s="66"/>
      <c r="F1" s="66"/>
      <c r="G1" s="66"/>
      <c r="H1" s="66"/>
      <c r="I1" s="66"/>
      <c r="J1" s="66"/>
    </row>
    <row r="2" spans="1:12" s="1" customFormat="1" ht="24" customHeight="1">
      <c r="A2" s="67" t="s">
        <v>25</v>
      </c>
      <c r="B2" s="67"/>
      <c r="C2" s="67"/>
      <c r="D2" s="67"/>
      <c r="E2" s="67"/>
      <c r="F2" s="67"/>
      <c r="G2" s="67"/>
      <c r="H2" s="67"/>
      <c r="I2" s="67"/>
      <c r="J2" s="67"/>
    </row>
    <row r="3" spans="1:12" s="30" customFormat="1" ht="52.5" customHeight="1">
      <c r="A3" s="31" t="s">
        <v>44</v>
      </c>
      <c r="B3" s="32" t="s">
        <v>92</v>
      </c>
      <c r="C3" s="32" t="s">
        <v>45</v>
      </c>
      <c r="D3" s="33" t="s">
        <v>26</v>
      </c>
      <c r="E3" s="34" t="s">
        <v>100</v>
      </c>
      <c r="F3" s="35" t="s">
        <v>53</v>
      </c>
      <c r="G3" s="35" t="s">
        <v>54</v>
      </c>
      <c r="H3" s="35" t="s">
        <v>57</v>
      </c>
      <c r="I3" s="35" t="s">
        <v>112</v>
      </c>
      <c r="J3" s="36" t="s">
        <v>33</v>
      </c>
    </row>
    <row r="4" spans="1:12" s="2" customFormat="1" ht="24" customHeight="1">
      <c r="A4" s="68" t="s">
        <v>75</v>
      </c>
      <c r="B4" s="69"/>
      <c r="C4" s="69"/>
      <c r="D4" s="69"/>
      <c r="E4" s="37">
        <f>SUM(E5:E55)</f>
        <v>447670</v>
      </c>
      <c r="F4" s="6"/>
      <c r="G4" s="37"/>
      <c r="H4" s="37"/>
      <c r="I4" s="7">
        <f>SUM(I5:I55)</f>
        <v>132000000</v>
      </c>
      <c r="J4" s="5"/>
      <c r="K4" s="3"/>
      <c r="L4" s="3"/>
    </row>
    <row r="5" spans="1:12" ht="27" customHeight="1">
      <c r="A5" s="41">
        <v>1</v>
      </c>
      <c r="B5" s="42" t="s">
        <v>38</v>
      </c>
      <c r="C5" s="28" t="s">
        <v>19</v>
      </c>
      <c r="D5" s="11" t="s">
        <v>63</v>
      </c>
      <c r="E5" s="85">
        <v>22000</v>
      </c>
      <c r="F5" s="79">
        <v>71</v>
      </c>
      <c r="G5" s="70">
        <v>71</v>
      </c>
      <c r="H5" s="70">
        <f>SUM(F5:G5)</f>
        <v>142</v>
      </c>
      <c r="I5" s="71">
        <f>SUM(E5*H5)</f>
        <v>3124000</v>
      </c>
      <c r="J5" s="43"/>
    </row>
    <row r="6" spans="1:12" ht="27" customHeight="1">
      <c r="A6" s="41"/>
      <c r="B6" s="42"/>
      <c r="C6" s="28" t="s">
        <v>17</v>
      </c>
      <c r="D6" s="11" t="s">
        <v>63</v>
      </c>
      <c r="E6" s="85">
        <v>23300</v>
      </c>
      <c r="F6" s="80">
        <v>76</v>
      </c>
      <c r="G6" s="70">
        <v>76</v>
      </c>
      <c r="H6" s="70">
        <f t="shared" ref="H6:H55" si="0">SUM(F6:G6)</f>
        <v>152</v>
      </c>
      <c r="I6" s="71">
        <f t="shared" ref="I6:I55" si="1">SUM(E6*H6)</f>
        <v>3541600</v>
      </c>
      <c r="J6" s="57"/>
    </row>
    <row r="7" spans="1:12" ht="27" customHeight="1">
      <c r="A7" s="41"/>
      <c r="B7" s="42"/>
      <c r="C7" s="28" t="s">
        <v>106</v>
      </c>
      <c r="D7" s="11" t="s">
        <v>93</v>
      </c>
      <c r="E7" s="85">
        <v>31000</v>
      </c>
      <c r="F7" s="80">
        <v>83</v>
      </c>
      <c r="G7" s="70">
        <v>83</v>
      </c>
      <c r="H7" s="70">
        <f t="shared" si="0"/>
        <v>166</v>
      </c>
      <c r="I7" s="71">
        <f t="shared" si="1"/>
        <v>5146000</v>
      </c>
      <c r="J7" s="44"/>
    </row>
    <row r="8" spans="1:12" ht="27" customHeight="1">
      <c r="A8" s="41">
        <v>2</v>
      </c>
      <c r="B8" s="42" t="s">
        <v>29</v>
      </c>
      <c r="C8" s="59" t="s">
        <v>65</v>
      </c>
      <c r="D8" s="11" t="s">
        <v>73</v>
      </c>
      <c r="E8" s="85">
        <v>7190</v>
      </c>
      <c r="F8" s="80">
        <v>268</v>
      </c>
      <c r="G8" s="70">
        <v>268</v>
      </c>
      <c r="H8" s="70">
        <f t="shared" si="0"/>
        <v>536</v>
      </c>
      <c r="I8" s="71">
        <f t="shared" si="1"/>
        <v>3853840</v>
      </c>
      <c r="J8" s="43"/>
    </row>
    <row r="9" spans="1:12" ht="27" customHeight="1">
      <c r="A9" s="41"/>
      <c r="B9" s="42"/>
      <c r="C9" s="59"/>
      <c r="D9" s="11" t="s">
        <v>31</v>
      </c>
      <c r="E9" s="85">
        <v>14370</v>
      </c>
      <c r="F9" s="80">
        <v>188</v>
      </c>
      <c r="G9" s="70">
        <v>188</v>
      </c>
      <c r="H9" s="70">
        <f t="shared" si="0"/>
        <v>376</v>
      </c>
      <c r="I9" s="71">
        <f t="shared" si="1"/>
        <v>5403120</v>
      </c>
      <c r="J9" s="44"/>
    </row>
    <row r="10" spans="1:12" ht="27" customHeight="1">
      <c r="A10" s="41">
        <v>3</v>
      </c>
      <c r="B10" s="42" t="s">
        <v>40</v>
      </c>
      <c r="C10" s="59" t="s">
        <v>99</v>
      </c>
      <c r="D10" s="11" t="s">
        <v>37</v>
      </c>
      <c r="E10" s="85">
        <v>6980</v>
      </c>
      <c r="F10" s="80">
        <v>23</v>
      </c>
      <c r="G10" s="70">
        <v>23</v>
      </c>
      <c r="H10" s="70">
        <f t="shared" si="0"/>
        <v>46</v>
      </c>
      <c r="I10" s="71">
        <f t="shared" si="1"/>
        <v>321080</v>
      </c>
      <c r="J10" s="64" t="s">
        <v>85</v>
      </c>
    </row>
    <row r="11" spans="1:12" ht="27" customHeight="1">
      <c r="A11" s="41"/>
      <c r="B11" s="42"/>
      <c r="C11" s="59"/>
      <c r="D11" s="11" t="s">
        <v>73</v>
      </c>
      <c r="E11" s="85">
        <v>10470</v>
      </c>
      <c r="F11" s="80">
        <v>20</v>
      </c>
      <c r="G11" s="70">
        <v>20</v>
      </c>
      <c r="H11" s="70">
        <f t="shared" si="0"/>
        <v>40</v>
      </c>
      <c r="I11" s="71">
        <f t="shared" si="1"/>
        <v>418800</v>
      </c>
      <c r="J11" s="65"/>
    </row>
    <row r="12" spans="1:12" ht="42" customHeight="1">
      <c r="A12" s="23">
        <v>4</v>
      </c>
      <c r="B12" s="26" t="s">
        <v>39</v>
      </c>
      <c r="C12" s="28" t="s">
        <v>24</v>
      </c>
      <c r="D12" s="11" t="s">
        <v>77</v>
      </c>
      <c r="E12" s="86">
        <v>7980</v>
      </c>
      <c r="F12" s="81">
        <v>1168</v>
      </c>
      <c r="G12" s="72">
        <v>1168</v>
      </c>
      <c r="H12" s="70">
        <f t="shared" si="0"/>
        <v>2336</v>
      </c>
      <c r="I12" s="71">
        <f t="shared" si="1"/>
        <v>18641280</v>
      </c>
      <c r="J12" s="38"/>
    </row>
    <row r="13" spans="1:12" ht="27" customHeight="1">
      <c r="A13" s="41">
        <v>5</v>
      </c>
      <c r="B13" s="45" t="s">
        <v>41</v>
      </c>
      <c r="C13" s="59" t="s">
        <v>62</v>
      </c>
      <c r="D13" s="11" t="s">
        <v>63</v>
      </c>
      <c r="E13" s="85">
        <v>3580</v>
      </c>
      <c r="F13" s="80">
        <v>142</v>
      </c>
      <c r="G13" s="70">
        <v>142</v>
      </c>
      <c r="H13" s="70">
        <f t="shared" ref="H13:H14" si="2">SUM(F13:G13)</f>
        <v>284</v>
      </c>
      <c r="I13" s="71">
        <f t="shared" ref="I13:I14" si="3">SUM(E13*H13)</f>
        <v>1016720</v>
      </c>
      <c r="J13" s="43"/>
    </row>
    <row r="14" spans="1:12" ht="27" customHeight="1">
      <c r="A14" s="41"/>
      <c r="B14" s="46"/>
      <c r="C14" s="59"/>
      <c r="D14" s="11" t="s">
        <v>69</v>
      </c>
      <c r="E14" s="85">
        <v>7170</v>
      </c>
      <c r="F14" s="80">
        <v>88</v>
      </c>
      <c r="G14" s="70">
        <v>88</v>
      </c>
      <c r="H14" s="70">
        <f t="shared" si="2"/>
        <v>176</v>
      </c>
      <c r="I14" s="71">
        <f t="shared" si="3"/>
        <v>1261920</v>
      </c>
      <c r="J14" s="44"/>
    </row>
    <row r="15" spans="1:12" ht="27" customHeight="1">
      <c r="A15" s="41">
        <v>6</v>
      </c>
      <c r="B15" s="46"/>
      <c r="C15" s="59" t="s">
        <v>81</v>
      </c>
      <c r="D15" s="11" t="s">
        <v>63</v>
      </c>
      <c r="E15" s="85">
        <v>3190</v>
      </c>
      <c r="F15" s="80">
        <v>123</v>
      </c>
      <c r="G15" s="70">
        <v>123</v>
      </c>
      <c r="H15" s="70">
        <f t="shared" si="0"/>
        <v>246</v>
      </c>
      <c r="I15" s="71">
        <f t="shared" si="1"/>
        <v>784740</v>
      </c>
      <c r="J15" s="43" t="s">
        <v>91</v>
      </c>
    </row>
    <row r="16" spans="1:12" ht="27" customHeight="1">
      <c r="A16" s="41"/>
      <c r="B16" s="46"/>
      <c r="C16" s="59"/>
      <c r="D16" s="11" t="s">
        <v>69</v>
      </c>
      <c r="E16" s="85">
        <v>6380</v>
      </c>
      <c r="F16" s="80">
        <v>96</v>
      </c>
      <c r="G16" s="70">
        <v>96</v>
      </c>
      <c r="H16" s="70">
        <f t="shared" si="0"/>
        <v>192</v>
      </c>
      <c r="I16" s="71">
        <f t="shared" si="1"/>
        <v>1224960</v>
      </c>
      <c r="J16" s="57"/>
    </row>
    <row r="17" spans="1:10" ht="27" customHeight="1">
      <c r="A17" s="23">
        <v>7</v>
      </c>
      <c r="B17" s="47"/>
      <c r="C17" s="22" t="s">
        <v>90</v>
      </c>
      <c r="D17" s="11" t="s">
        <v>60</v>
      </c>
      <c r="E17" s="85">
        <v>3480</v>
      </c>
      <c r="F17" s="80">
        <v>21</v>
      </c>
      <c r="G17" s="70">
        <v>21</v>
      </c>
      <c r="H17" s="70">
        <f t="shared" si="0"/>
        <v>42</v>
      </c>
      <c r="I17" s="71">
        <f t="shared" si="1"/>
        <v>146160</v>
      </c>
      <c r="J17" s="44"/>
    </row>
    <row r="18" spans="1:10" ht="27" customHeight="1">
      <c r="A18" s="41">
        <v>8</v>
      </c>
      <c r="B18" s="45" t="s">
        <v>42</v>
      </c>
      <c r="C18" s="59" t="s">
        <v>59</v>
      </c>
      <c r="D18" s="11" t="s">
        <v>71</v>
      </c>
      <c r="E18" s="85">
        <v>1790</v>
      </c>
      <c r="F18" s="80">
        <v>114</v>
      </c>
      <c r="G18" s="70">
        <v>114</v>
      </c>
      <c r="H18" s="70">
        <f t="shared" ref="H18:H19" si="4">SUM(F18:G18)</f>
        <v>228</v>
      </c>
      <c r="I18" s="71">
        <f t="shared" ref="I18:I19" si="5">SUM(E18*H18)</f>
        <v>408120</v>
      </c>
      <c r="J18" s="43"/>
    </row>
    <row r="19" spans="1:10" ht="27" customHeight="1">
      <c r="A19" s="41"/>
      <c r="B19" s="46"/>
      <c r="C19" s="59"/>
      <c r="D19" s="11" t="s">
        <v>37</v>
      </c>
      <c r="E19" s="85">
        <v>2980</v>
      </c>
      <c r="F19" s="80">
        <v>86</v>
      </c>
      <c r="G19" s="70">
        <v>86</v>
      </c>
      <c r="H19" s="70">
        <f t="shared" si="4"/>
        <v>172</v>
      </c>
      <c r="I19" s="71">
        <f t="shared" si="5"/>
        <v>512560</v>
      </c>
      <c r="J19" s="44"/>
    </row>
    <row r="20" spans="1:10" ht="27" customHeight="1">
      <c r="A20" s="53">
        <v>9</v>
      </c>
      <c r="B20" s="46"/>
      <c r="C20" s="62" t="s">
        <v>94</v>
      </c>
      <c r="D20" s="11" t="s">
        <v>102</v>
      </c>
      <c r="E20" s="87">
        <v>4000</v>
      </c>
      <c r="F20" s="82">
        <v>37</v>
      </c>
      <c r="G20" s="73">
        <v>37</v>
      </c>
      <c r="H20" s="70">
        <f t="shared" si="0"/>
        <v>74</v>
      </c>
      <c r="I20" s="71">
        <f t="shared" si="1"/>
        <v>296000</v>
      </c>
      <c r="J20" s="43" t="s">
        <v>87</v>
      </c>
    </row>
    <row r="21" spans="1:10" ht="27" customHeight="1">
      <c r="A21" s="54"/>
      <c r="B21" s="46"/>
      <c r="C21" s="63"/>
      <c r="D21" s="11" t="s">
        <v>95</v>
      </c>
      <c r="E21" s="87">
        <v>7990</v>
      </c>
      <c r="F21" s="82">
        <v>22</v>
      </c>
      <c r="G21" s="73">
        <v>22</v>
      </c>
      <c r="H21" s="70">
        <f t="shared" si="0"/>
        <v>44</v>
      </c>
      <c r="I21" s="71">
        <f t="shared" si="1"/>
        <v>351560</v>
      </c>
      <c r="J21" s="57"/>
    </row>
    <row r="22" spans="1:10" ht="27" customHeight="1">
      <c r="A22" s="53">
        <v>10</v>
      </c>
      <c r="B22" s="46"/>
      <c r="C22" s="55" t="s">
        <v>50</v>
      </c>
      <c r="D22" s="11" t="s">
        <v>102</v>
      </c>
      <c r="E22" s="85">
        <v>3960</v>
      </c>
      <c r="F22" s="80">
        <v>98</v>
      </c>
      <c r="G22" s="70">
        <v>98</v>
      </c>
      <c r="H22" s="70">
        <f t="shared" si="0"/>
        <v>196</v>
      </c>
      <c r="I22" s="71">
        <f t="shared" si="1"/>
        <v>776160</v>
      </c>
      <c r="J22" s="57"/>
    </row>
    <row r="23" spans="1:10" ht="27" customHeight="1">
      <c r="A23" s="54"/>
      <c r="B23" s="47"/>
      <c r="C23" s="56"/>
      <c r="D23" s="11" t="s">
        <v>95</v>
      </c>
      <c r="E23" s="87">
        <v>7920</v>
      </c>
      <c r="F23" s="82">
        <v>68</v>
      </c>
      <c r="G23" s="73">
        <v>68</v>
      </c>
      <c r="H23" s="70">
        <f t="shared" si="0"/>
        <v>136</v>
      </c>
      <c r="I23" s="71">
        <f t="shared" si="1"/>
        <v>1077120</v>
      </c>
      <c r="J23" s="44"/>
    </row>
    <row r="24" spans="1:10" ht="27" customHeight="1">
      <c r="A24" s="41">
        <v>11</v>
      </c>
      <c r="B24" s="45" t="s">
        <v>30</v>
      </c>
      <c r="C24" s="60" t="s">
        <v>48</v>
      </c>
      <c r="D24" s="11" t="s">
        <v>82</v>
      </c>
      <c r="E24" s="85">
        <v>3330</v>
      </c>
      <c r="F24" s="80">
        <v>72</v>
      </c>
      <c r="G24" s="70">
        <v>72</v>
      </c>
      <c r="H24" s="70">
        <f>SUM(F24:G24)</f>
        <v>144</v>
      </c>
      <c r="I24" s="71">
        <f>SUM(E24*H24)</f>
        <v>479520</v>
      </c>
      <c r="J24" s="43"/>
    </row>
    <row r="25" spans="1:10" ht="27" customHeight="1">
      <c r="A25" s="41"/>
      <c r="B25" s="46"/>
      <c r="C25" s="60"/>
      <c r="D25" s="11" t="s">
        <v>78</v>
      </c>
      <c r="E25" s="85">
        <v>5550</v>
      </c>
      <c r="F25" s="80">
        <v>87</v>
      </c>
      <c r="G25" s="70">
        <v>87</v>
      </c>
      <c r="H25" s="70">
        <f>SUM(F25:G25)</f>
        <v>174</v>
      </c>
      <c r="I25" s="71">
        <f>SUM(E25*H25)</f>
        <v>965700</v>
      </c>
      <c r="J25" s="44"/>
    </row>
    <row r="26" spans="1:10" ht="27" customHeight="1">
      <c r="A26" s="53">
        <v>12</v>
      </c>
      <c r="B26" s="46"/>
      <c r="C26" s="27" t="s">
        <v>110</v>
      </c>
      <c r="D26" s="11" t="s">
        <v>76</v>
      </c>
      <c r="E26" s="85">
        <v>9980</v>
      </c>
      <c r="F26" s="79">
        <v>20</v>
      </c>
      <c r="G26" s="70">
        <v>20</v>
      </c>
      <c r="H26" s="70">
        <f t="shared" si="0"/>
        <v>40</v>
      </c>
      <c r="I26" s="71">
        <f t="shared" si="1"/>
        <v>399200</v>
      </c>
      <c r="J26" s="43" t="s">
        <v>22</v>
      </c>
    </row>
    <row r="27" spans="1:10" ht="27" customHeight="1">
      <c r="A27" s="61"/>
      <c r="B27" s="46"/>
      <c r="C27" s="27" t="s">
        <v>18</v>
      </c>
      <c r="D27" s="11" t="s">
        <v>78</v>
      </c>
      <c r="E27" s="85">
        <v>9900</v>
      </c>
      <c r="F27" s="80">
        <v>21</v>
      </c>
      <c r="G27" s="70">
        <v>21</v>
      </c>
      <c r="H27" s="70">
        <f t="shared" si="0"/>
        <v>42</v>
      </c>
      <c r="I27" s="71">
        <f t="shared" si="1"/>
        <v>415800</v>
      </c>
      <c r="J27" s="57"/>
    </row>
    <row r="28" spans="1:10" ht="27" customHeight="1">
      <c r="A28" s="54"/>
      <c r="B28" s="46"/>
      <c r="C28" s="27" t="s">
        <v>21</v>
      </c>
      <c r="D28" s="12" t="s">
        <v>78</v>
      </c>
      <c r="E28" s="85">
        <v>9580</v>
      </c>
      <c r="F28" s="80">
        <v>40</v>
      </c>
      <c r="G28" s="70">
        <v>40</v>
      </c>
      <c r="H28" s="70">
        <f t="shared" si="0"/>
        <v>80</v>
      </c>
      <c r="I28" s="71">
        <f t="shared" si="1"/>
        <v>766400</v>
      </c>
      <c r="J28" s="57"/>
    </row>
    <row r="29" spans="1:10" ht="27" customHeight="1">
      <c r="A29" s="24">
        <v>13</v>
      </c>
      <c r="B29" s="46"/>
      <c r="C29" s="20" t="s">
        <v>15</v>
      </c>
      <c r="D29" s="76" t="s">
        <v>82</v>
      </c>
      <c r="E29" s="85">
        <v>12900</v>
      </c>
      <c r="F29" s="80">
        <v>72</v>
      </c>
      <c r="G29" s="70">
        <v>72</v>
      </c>
      <c r="H29" s="70">
        <f t="shared" si="0"/>
        <v>144</v>
      </c>
      <c r="I29" s="71">
        <f t="shared" si="1"/>
        <v>1857600</v>
      </c>
      <c r="J29" s="57"/>
    </row>
    <row r="30" spans="1:10" ht="27" customHeight="1">
      <c r="A30" s="24">
        <v>14</v>
      </c>
      <c r="B30" s="47"/>
      <c r="C30" s="9" t="s">
        <v>107</v>
      </c>
      <c r="D30" s="12" t="s">
        <v>66</v>
      </c>
      <c r="E30" s="85">
        <v>5480</v>
      </c>
      <c r="F30" s="80">
        <v>103</v>
      </c>
      <c r="G30" s="70">
        <v>103</v>
      </c>
      <c r="H30" s="70">
        <f t="shared" si="0"/>
        <v>206</v>
      </c>
      <c r="I30" s="71">
        <f t="shared" si="1"/>
        <v>1128880</v>
      </c>
      <c r="J30" s="44"/>
    </row>
    <row r="31" spans="1:10" ht="27" customHeight="1">
      <c r="A31" s="41">
        <v>15</v>
      </c>
      <c r="B31" s="45" t="s">
        <v>34</v>
      </c>
      <c r="C31" s="27" t="s">
        <v>20</v>
      </c>
      <c r="D31" s="11" t="s">
        <v>16</v>
      </c>
      <c r="E31" s="85">
        <v>7980</v>
      </c>
      <c r="F31" s="80">
        <v>255</v>
      </c>
      <c r="G31" s="70">
        <v>255</v>
      </c>
      <c r="H31" s="70">
        <f t="shared" si="0"/>
        <v>510</v>
      </c>
      <c r="I31" s="71">
        <f t="shared" si="1"/>
        <v>4069800</v>
      </c>
      <c r="J31" s="43"/>
    </row>
    <row r="32" spans="1:10" ht="27" customHeight="1">
      <c r="A32" s="41"/>
      <c r="B32" s="46"/>
      <c r="C32" s="28" t="s">
        <v>1</v>
      </c>
      <c r="D32" s="11" t="s">
        <v>27</v>
      </c>
      <c r="E32" s="85">
        <v>11810</v>
      </c>
      <c r="F32" s="80">
        <v>19</v>
      </c>
      <c r="G32" s="70">
        <v>19</v>
      </c>
      <c r="H32" s="70">
        <f t="shared" si="0"/>
        <v>38</v>
      </c>
      <c r="I32" s="71">
        <f t="shared" si="1"/>
        <v>448780</v>
      </c>
      <c r="J32" s="44"/>
    </row>
    <row r="33" spans="1:10" ht="27" customHeight="1">
      <c r="A33" s="53">
        <v>16</v>
      </c>
      <c r="B33" s="46"/>
      <c r="C33" s="55" t="s">
        <v>74</v>
      </c>
      <c r="D33" s="8" t="s">
        <v>98</v>
      </c>
      <c r="E33" s="87">
        <v>4780</v>
      </c>
      <c r="F33" s="82">
        <v>40</v>
      </c>
      <c r="G33" s="73">
        <v>40</v>
      </c>
      <c r="H33" s="70">
        <f t="shared" si="0"/>
        <v>80</v>
      </c>
      <c r="I33" s="71">
        <f t="shared" si="1"/>
        <v>382400</v>
      </c>
      <c r="J33" s="43" t="s">
        <v>104</v>
      </c>
    </row>
    <row r="34" spans="1:10" ht="27" customHeight="1">
      <c r="A34" s="54"/>
      <c r="B34" s="46"/>
      <c r="C34" s="56"/>
      <c r="D34" s="8" t="s">
        <v>103</v>
      </c>
      <c r="E34" s="87">
        <v>9560</v>
      </c>
      <c r="F34" s="82">
        <v>20</v>
      </c>
      <c r="G34" s="73">
        <v>20</v>
      </c>
      <c r="H34" s="70">
        <f t="shared" si="0"/>
        <v>40</v>
      </c>
      <c r="I34" s="71">
        <f t="shared" si="1"/>
        <v>382400</v>
      </c>
      <c r="J34" s="57"/>
    </row>
    <row r="35" spans="1:10" ht="27" customHeight="1">
      <c r="A35" s="53">
        <v>17</v>
      </c>
      <c r="B35" s="46"/>
      <c r="C35" s="58" t="s">
        <v>11</v>
      </c>
      <c r="D35" s="11" t="s">
        <v>12</v>
      </c>
      <c r="E35" s="85">
        <v>6000</v>
      </c>
      <c r="F35" s="83">
        <v>20</v>
      </c>
      <c r="G35" s="70">
        <v>20</v>
      </c>
      <c r="H35" s="70">
        <f t="shared" si="0"/>
        <v>40</v>
      </c>
      <c r="I35" s="71">
        <f t="shared" si="1"/>
        <v>240000</v>
      </c>
      <c r="J35" s="57"/>
    </row>
    <row r="36" spans="1:10" ht="27" customHeight="1">
      <c r="A36" s="54"/>
      <c r="B36" s="46"/>
      <c r="C36" s="58"/>
      <c r="D36" s="11" t="s">
        <v>13</v>
      </c>
      <c r="E36" s="85">
        <v>13200</v>
      </c>
      <c r="F36" s="83">
        <v>46</v>
      </c>
      <c r="G36" s="70">
        <v>46</v>
      </c>
      <c r="H36" s="70">
        <f t="shared" si="0"/>
        <v>92</v>
      </c>
      <c r="I36" s="71">
        <f t="shared" si="1"/>
        <v>1214400</v>
      </c>
      <c r="J36" s="57"/>
    </row>
    <row r="37" spans="1:10" ht="27" customHeight="1">
      <c r="A37" s="53">
        <v>18</v>
      </c>
      <c r="B37" s="46"/>
      <c r="C37" s="59" t="s">
        <v>8</v>
      </c>
      <c r="D37" s="11" t="s">
        <v>82</v>
      </c>
      <c r="E37" s="85">
        <v>3600</v>
      </c>
      <c r="F37" s="83">
        <v>44</v>
      </c>
      <c r="G37" s="70">
        <v>44</v>
      </c>
      <c r="H37" s="70">
        <f t="shared" si="0"/>
        <v>88</v>
      </c>
      <c r="I37" s="71">
        <f t="shared" si="1"/>
        <v>316800</v>
      </c>
      <c r="J37" s="57"/>
    </row>
    <row r="38" spans="1:10" ht="27" customHeight="1">
      <c r="A38" s="54"/>
      <c r="B38" s="47"/>
      <c r="C38" s="59"/>
      <c r="D38" s="11" t="s">
        <v>72</v>
      </c>
      <c r="E38" s="85">
        <v>6480</v>
      </c>
      <c r="F38" s="83">
        <v>45</v>
      </c>
      <c r="G38" s="70">
        <v>45</v>
      </c>
      <c r="H38" s="70">
        <f t="shared" si="0"/>
        <v>90</v>
      </c>
      <c r="I38" s="71">
        <f t="shared" si="1"/>
        <v>583200</v>
      </c>
      <c r="J38" s="44"/>
    </row>
    <row r="39" spans="1:10" ht="27" customHeight="1">
      <c r="A39" s="24">
        <v>19</v>
      </c>
      <c r="B39" s="45" t="s">
        <v>36</v>
      </c>
      <c r="C39" s="27" t="s">
        <v>49</v>
      </c>
      <c r="D39" s="11" t="s">
        <v>68</v>
      </c>
      <c r="E39" s="85">
        <v>5960</v>
      </c>
      <c r="F39" s="80">
        <v>51</v>
      </c>
      <c r="G39" s="70">
        <v>51</v>
      </c>
      <c r="H39" s="70">
        <f t="shared" si="0"/>
        <v>102</v>
      </c>
      <c r="I39" s="71">
        <f t="shared" si="1"/>
        <v>607920</v>
      </c>
      <c r="J39" s="38"/>
    </row>
    <row r="40" spans="1:10" ht="27" customHeight="1">
      <c r="A40" s="24">
        <v>20</v>
      </c>
      <c r="B40" s="46"/>
      <c r="C40" s="27" t="s">
        <v>84</v>
      </c>
      <c r="D40" s="11" t="s">
        <v>88</v>
      </c>
      <c r="E40" s="85">
        <v>3780</v>
      </c>
      <c r="F40" s="83">
        <v>45</v>
      </c>
      <c r="G40" s="70">
        <v>45</v>
      </c>
      <c r="H40" s="70">
        <f t="shared" si="0"/>
        <v>90</v>
      </c>
      <c r="I40" s="71">
        <f t="shared" si="1"/>
        <v>340200</v>
      </c>
      <c r="J40" s="43" t="s">
        <v>83</v>
      </c>
    </row>
    <row r="41" spans="1:10" ht="27" customHeight="1">
      <c r="A41" s="24">
        <v>21</v>
      </c>
      <c r="B41" s="47"/>
      <c r="C41" s="28" t="s">
        <v>7</v>
      </c>
      <c r="D41" s="11" t="s">
        <v>101</v>
      </c>
      <c r="E41" s="85">
        <v>3580</v>
      </c>
      <c r="F41" s="83">
        <v>45</v>
      </c>
      <c r="G41" s="70">
        <v>45</v>
      </c>
      <c r="H41" s="70">
        <f t="shared" si="0"/>
        <v>90</v>
      </c>
      <c r="I41" s="71">
        <f t="shared" si="1"/>
        <v>322200</v>
      </c>
      <c r="J41" s="44"/>
    </row>
    <row r="42" spans="1:10" ht="27" customHeight="1">
      <c r="A42" s="10">
        <v>22</v>
      </c>
      <c r="B42" s="45" t="s">
        <v>105</v>
      </c>
      <c r="C42" s="27" t="s">
        <v>56</v>
      </c>
      <c r="D42" s="77" t="s">
        <v>58</v>
      </c>
      <c r="E42" s="85">
        <v>16960</v>
      </c>
      <c r="F42" s="80">
        <v>19</v>
      </c>
      <c r="G42" s="70">
        <v>19</v>
      </c>
      <c r="H42" s="70">
        <f>SUM(F42:G42)</f>
        <v>38</v>
      </c>
      <c r="I42" s="71">
        <f>SUM(E42*H42)</f>
        <v>644480</v>
      </c>
      <c r="J42" s="38"/>
    </row>
    <row r="43" spans="1:10" ht="39" customHeight="1">
      <c r="A43" s="25">
        <v>23</v>
      </c>
      <c r="B43" s="47"/>
      <c r="C43" s="27" t="s">
        <v>5</v>
      </c>
      <c r="D43" s="77" t="s">
        <v>86</v>
      </c>
      <c r="E43" s="85">
        <v>15980</v>
      </c>
      <c r="F43" s="80">
        <v>91</v>
      </c>
      <c r="G43" s="70">
        <v>91</v>
      </c>
      <c r="H43" s="70">
        <f t="shared" si="0"/>
        <v>182</v>
      </c>
      <c r="I43" s="71">
        <f t="shared" si="1"/>
        <v>2908360</v>
      </c>
      <c r="J43" s="40" t="s">
        <v>55</v>
      </c>
    </row>
    <row r="44" spans="1:10" ht="27" customHeight="1">
      <c r="A44" s="41">
        <v>24</v>
      </c>
      <c r="B44" s="45" t="s">
        <v>97</v>
      </c>
      <c r="C44" s="27" t="s">
        <v>14</v>
      </c>
      <c r="D44" s="11" t="s">
        <v>79</v>
      </c>
      <c r="E44" s="85">
        <v>4380</v>
      </c>
      <c r="F44" s="80">
        <v>148</v>
      </c>
      <c r="G44" s="70">
        <v>148</v>
      </c>
      <c r="H44" s="70">
        <f t="shared" si="0"/>
        <v>296</v>
      </c>
      <c r="I44" s="71">
        <f t="shared" si="1"/>
        <v>1296480</v>
      </c>
      <c r="J44" s="43"/>
    </row>
    <row r="45" spans="1:10" ht="27" customHeight="1">
      <c r="A45" s="41"/>
      <c r="B45" s="46"/>
      <c r="C45" s="9" t="s">
        <v>111</v>
      </c>
      <c r="D45" s="11" t="s">
        <v>67</v>
      </c>
      <c r="E45" s="85">
        <v>4180</v>
      </c>
      <c r="F45" s="80">
        <v>222</v>
      </c>
      <c r="G45" s="70">
        <v>222</v>
      </c>
      <c r="H45" s="70">
        <f t="shared" si="0"/>
        <v>444</v>
      </c>
      <c r="I45" s="71">
        <f t="shared" si="1"/>
        <v>1855920</v>
      </c>
      <c r="J45" s="44"/>
    </row>
    <row r="46" spans="1:10" s="21" customFormat="1" ht="27" customHeight="1">
      <c r="A46" s="19">
        <v>25</v>
      </c>
      <c r="B46" s="46"/>
      <c r="C46" s="20" t="s">
        <v>80</v>
      </c>
      <c r="D46" s="76" t="s">
        <v>32</v>
      </c>
      <c r="E46" s="85">
        <v>14900</v>
      </c>
      <c r="F46" s="80">
        <v>18</v>
      </c>
      <c r="G46" s="70">
        <v>18</v>
      </c>
      <c r="H46" s="70">
        <f t="shared" si="0"/>
        <v>36</v>
      </c>
      <c r="I46" s="71">
        <f t="shared" si="1"/>
        <v>536400</v>
      </c>
      <c r="J46" s="51" t="s">
        <v>4</v>
      </c>
    </row>
    <row r="47" spans="1:10" s="21" customFormat="1" ht="27" customHeight="1">
      <c r="A47" s="19">
        <v>26</v>
      </c>
      <c r="B47" s="47"/>
      <c r="C47" s="28" t="s">
        <v>9</v>
      </c>
      <c r="D47" s="11" t="s">
        <v>3</v>
      </c>
      <c r="E47" s="85">
        <v>9960</v>
      </c>
      <c r="F47" s="83">
        <v>10</v>
      </c>
      <c r="G47" s="70">
        <v>10</v>
      </c>
      <c r="H47" s="70">
        <f t="shared" si="0"/>
        <v>20</v>
      </c>
      <c r="I47" s="71">
        <f t="shared" si="1"/>
        <v>199200</v>
      </c>
      <c r="J47" s="52"/>
    </row>
    <row r="48" spans="1:10" ht="27" customHeight="1">
      <c r="A48" s="41">
        <v>27</v>
      </c>
      <c r="B48" s="42" t="s">
        <v>89</v>
      </c>
      <c r="C48" s="27" t="s">
        <v>51</v>
      </c>
      <c r="D48" s="11" t="s">
        <v>10</v>
      </c>
      <c r="E48" s="85">
        <v>10580</v>
      </c>
      <c r="F48" s="80">
        <v>1812</v>
      </c>
      <c r="G48" s="70">
        <v>1812</v>
      </c>
      <c r="H48" s="70">
        <f>SUM(F48:G48)</f>
        <v>3624</v>
      </c>
      <c r="I48" s="71">
        <f>SUM(E48*H48)</f>
        <v>38341920</v>
      </c>
      <c r="J48" s="43"/>
    </row>
    <row r="49" spans="1:10" ht="27" customHeight="1">
      <c r="A49" s="41"/>
      <c r="B49" s="42"/>
      <c r="C49" s="27" t="s">
        <v>23</v>
      </c>
      <c r="D49" s="11" t="s">
        <v>10</v>
      </c>
      <c r="E49" s="85">
        <v>16700</v>
      </c>
      <c r="F49" s="80">
        <v>150</v>
      </c>
      <c r="G49" s="70">
        <v>150</v>
      </c>
      <c r="H49" s="70">
        <f>SUM(F49:G49)</f>
        <v>300</v>
      </c>
      <c r="I49" s="71">
        <f>SUM(E49*H49)</f>
        <v>5010000</v>
      </c>
      <c r="J49" s="44"/>
    </row>
    <row r="50" spans="1:10" s="4" customFormat="1" ht="27" customHeight="1">
      <c r="A50" s="41">
        <v>28</v>
      </c>
      <c r="B50" s="45" t="s">
        <v>28</v>
      </c>
      <c r="C50" s="27" t="s">
        <v>2</v>
      </c>
      <c r="D50" s="11" t="s">
        <v>70</v>
      </c>
      <c r="E50" s="85">
        <v>3980</v>
      </c>
      <c r="F50" s="79">
        <v>200</v>
      </c>
      <c r="G50" s="70">
        <v>200</v>
      </c>
      <c r="H50" s="70">
        <f t="shared" si="0"/>
        <v>400</v>
      </c>
      <c r="I50" s="71">
        <f t="shared" si="1"/>
        <v>1592000</v>
      </c>
      <c r="J50" s="48" t="s">
        <v>96</v>
      </c>
    </row>
    <row r="51" spans="1:10" s="4" customFormat="1" ht="27" customHeight="1">
      <c r="A51" s="41"/>
      <c r="B51" s="46"/>
      <c r="C51" s="27" t="s">
        <v>109</v>
      </c>
      <c r="D51" s="11" t="s">
        <v>70</v>
      </c>
      <c r="E51" s="85">
        <v>4080</v>
      </c>
      <c r="F51" s="80">
        <v>150</v>
      </c>
      <c r="G51" s="70">
        <v>150</v>
      </c>
      <c r="H51" s="70">
        <f t="shared" si="0"/>
        <v>300</v>
      </c>
      <c r="I51" s="71">
        <f t="shared" si="1"/>
        <v>1224000</v>
      </c>
      <c r="J51" s="49"/>
    </row>
    <row r="52" spans="1:10" ht="27" customHeight="1">
      <c r="A52" s="41">
        <v>29</v>
      </c>
      <c r="B52" s="46"/>
      <c r="C52" s="27" t="s">
        <v>0</v>
      </c>
      <c r="D52" s="11" t="s">
        <v>61</v>
      </c>
      <c r="E52" s="85">
        <v>9980</v>
      </c>
      <c r="F52" s="80">
        <v>100</v>
      </c>
      <c r="G52" s="70">
        <v>100</v>
      </c>
      <c r="H52" s="70">
        <f t="shared" si="0"/>
        <v>200</v>
      </c>
      <c r="I52" s="71">
        <f t="shared" si="1"/>
        <v>1996000</v>
      </c>
      <c r="J52" s="49"/>
    </row>
    <row r="53" spans="1:10" ht="27" customHeight="1">
      <c r="A53" s="41"/>
      <c r="B53" s="47"/>
      <c r="C53" s="27" t="s">
        <v>108</v>
      </c>
      <c r="D53" s="11" t="s">
        <v>64</v>
      </c>
      <c r="E53" s="85">
        <v>6080</v>
      </c>
      <c r="F53" s="80">
        <v>120</v>
      </c>
      <c r="G53" s="70">
        <v>120</v>
      </c>
      <c r="H53" s="70">
        <f t="shared" si="0"/>
        <v>240</v>
      </c>
      <c r="I53" s="71">
        <f t="shared" si="1"/>
        <v>1459200</v>
      </c>
      <c r="J53" s="50"/>
    </row>
    <row r="54" spans="1:10" ht="27" customHeight="1">
      <c r="A54" s="25">
        <v>30</v>
      </c>
      <c r="B54" s="26" t="s">
        <v>46</v>
      </c>
      <c r="C54" s="27" t="s">
        <v>47</v>
      </c>
      <c r="D54" s="11" t="s">
        <v>6</v>
      </c>
      <c r="E54" s="85">
        <v>15200</v>
      </c>
      <c r="F54" s="80">
        <v>45</v>
      </c>
      <c r="G54" s="70">
        <v>45</v>
      </c>
      <c r="H54" s="70">
        <f t="shared" si="0"/>
        <v>90</v>
      </c>
      <c r="I54" s="71">
        <f t="shared" si="1"/>
        <v>1368000</v>
      </c>
      <c r="J54" s="38"/>
    </row>
    <row r="55" spans="1:10" ht="27" customHeight="1">
      <c r="A55" s="13">
        <v>31</v>
      </c>
      <c r="B55" s="14" t="s">
        <v>43</v>
      </c>
      <c r="C55" s="15" t="s">
        <v>52</v>
      </c>
      <c r="D55" s="78" t="s">
        <v>35</v>
      </c>
      <c r="E55" s="85">
        <v>5530</v>
      </c>
      <c r="F55" s="84">
        <v>935</v>
      </c>
      <c r="G55" s="74">
        <v>935</v>
      </c>
      <c r="H55" s="74">
        <f t="shared" si="0"/>
        <v>1870</v>
      </c>
      <c r="I55" s="75">
        <f t="shared" si="1"/>
        <v>10341100</v>
      </c>
      <c r="J55" s="39"/>
    </row>
    <row r="56" spans="1:10" ht="20.25" customHeight="1">
      <c r="A56" s="18"/>
      <c r="B56" s="17"/>
    </row>
    <row r="57" spans="1:10" ht="20.25" customHeight="1">
      <c r="E57" s="16"/>
      <c r="F57" s="16"/>
      <c r="G57" s="16"/>
      <c r="H57" s="16"/>
      <c r="I57" s="16"/>
    </row>
  </sheetData>
  <mergeCells count="60">
    <mergeCell ref="A1:J1"/>
    <mergeCell ref="A2:J2"/>
    <mergeCell ref="A4:D4"/>
    <mergeCell ref="A5:A7"/>
    <mergeCell ref="B5:B7"/>
    <mergeCell ref="J5:J7"/>
    <mergeCell ref="A8:A9"/>
    <mergeCell ref="B8:B9"/>
    <mergeCell ref="C8:C9"/>
    <mergeCell ref="J8:J9"/>
    <mergeCell ref="A10:A11"/>
    <mergeCell ref="B10:B11"/>
    <mergeCell ref="C10:C11"/>
    <mergeCell ref="J10:J11"/>
    <mergeCell ref="A13:A14"/>
    <mergeCell ref="B13:B17"/>
    <mergeCell ref="C13:C14"/>
    <mergeCell ref="J13:J14"/>
    <mergeCell ref="A15:A16"/>
    <mergeCell ref="C15:C16"/>
    <mergeCell ref="J15:J17"/>
    <mergeCell ref="A18:A19"/>
    <mergeCell ref="B18:B23"/>
    <mergeCell ref="C18:C19"/>
    <mergeCell ref="J18:J19"/>
    <mergeCell ref="A20:A21"/>
    <mergeCell ref="C20:C21"/>
    <mergeCell ref="J20:J23"/>
    <mergeCell ref="A22:A23"/>
    <mergeCell ref="C22:C23"/>
    <mergeCell ref="A24:A25"/>
    <mergeCell ref="B24:B30"/>
    <mergeCell ref="C24:C25"/>
    <mergeCell ref="J24:J25"/>
    <mergeCell ref="A26:A28"/>
    <mergeCell ref="J26:J30"/>
    <mergeCell ref="A31:A32"/>
    <mergeCell ref="B31:B38"/>
    <mergeCell ref="J31:J32"/>
    <mergeCell ref="A33:A34"/>
    <mergeCell ref="C33:C34"/>
    <mergeCell ref="J33:J38"/>
    <mergeCell ref="A35:A36"/>
    <mergeCell ref="C35:C36"/>
    <mergeCell ref="A37:A38"/>
    <mergeCell ref="C37:C38"/>
    <mergeCell ref="B39:B41"/>
    <mergeCell ref="J40:J41"/>
    <mergeCell ref="B42:B43"/>
    <mergeCell ref="A44:A45"/>
    <mergeCell ref="B44:B47"/>
    <mergeCell ref="J44:J45"/>
    <mergeCell ref="J46:J47"/>
    <mergeCell ref="A48:A49"/>
    <mergeCell ref="B48:B49"/>
    <mergeCell ref="J48:J49"/>
    <mergeCell ref="A50:A51"/>
    <mergeCell ref="B50:B53"/>
    <mergeCell ref="J50:J53"/>
    <mergeCell ref="A52:A53"/>
  </mergeCells>
  <phoneticPr fontId="12" type="noConversion"/>
  <pageMargins left="0.69999998807907104" right="0.69999998807907104" top="0.75" bottom="0.75" header="0.30000001192092896" footer="0.30000001192092896"/>
  <pageSetup paperSize="9" fitToWidth="0" fitToHeight="0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115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품목별 구매예정량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2</cp:revision>
  <cp:lastPrinted>2025-11-27T07:22:22Z</cp:lastPrinted>
  <dcterms:created xsi:type="dcterms:W3CDTF">2022-10-25T08:30:00Z</dcterms:created>
  <dcterms:modified xsi:type="dcterms:W3CDTF">2025-12-09T10:54:16Z</dcterms:modified>
  <cp:version>1200.0100.01</cp:version>
</cp:coreProperties>
</file>