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2024년 수도시설과\용역\석수2동 화창로 일원 상수관로 세척용역\"/>
    </mc:Choice>
  </mc:AlternateContent>
  <xr:revisionPtr revIDLastSave="0" documentId="8_{F7851E3C-210C-4149-9A52-36E21FACF254}" xr6:coauthVersionLast="47" xr6:coauthVersionMax="47" xr10:uidLastSave="{00000000-0000-0000-0000-000000000000}"/>
  <bookViews>
    <workbookView xWindow="-120" yWindow="-120" windowWidth="29040" windowHeight="15720" tabRatio="828" firstSheet="1" activeTab="1" xr2:uid="{00000000-000D-0000-FFFF-FFFF00000000}"/>
  </bookViews>
  <sheets>
    <sheet name="제본표지" sheetId="4" state="hidden" r:id="rId1"/>
    <sheet name="원가계산서" sheetId="15" r:id="rId2"/>
    <sheet name="총괄내역서" sheetId="6" r:id="rId3"/>
    <sheet name="공종별 내역서" sheetId="12" r:id="rId4"/>
    <sheet name="노임단가" sheetId="2" r:id="rId5"/>
    <sheet name="손해배상보험" sheetId="16" r:id="rId6"/>
  </sheets>
  <definedNames>
    <definedName name="ASP" localSheetId="5">#REF!</definedName>
    <definedName name="ASP" localSheetId="0">#REF!</definedName>
    <definedName name="ASP">#REF!</definedName>
    <definedName name="BL" localSheetId="5">#REF!</definedName>
    <definedName name="BL" localSheetId="0">#REF!</definedName>
    <definedName name="BL">#REF!</definedName>
    <definedName name="CON" localSheetId="5">#REF!</definedName>
    <definedName name="CON" localSheetId="0">#REF!</definedName>
    <definedName name="CON">#REF!</definedName>
    <definedName name="_xlnm.Print_Area" localSheetId="3">'공종별 내역서'!$A$1:$N$22</definedName>
    <definedName name="_xlnm.Print_Area" localSheetId="4">노임단가!$A$1:$E$9</definedName>
    <definedName name="_xlnm.Print_Area" localSheetId="5">손해배상보험!$A$1:$M$21</definedName>
    <definedName name="_xlnm.Print_Area" localSheetId="1">원가계산서!$A$1:$D$10</definedName>
    <definedName name="_xlnm.Print_Area" localSheetId="0">제본표지!$A$1:$N$53</definedName>
    <definedName name="_xlnm.Print_Area" localSheetId="2">총괄내역서!$A$1:$M$17</definedName>
    <definedName name="_xlnm.Print_Titles" localSheetId="2">총괄내역서!$3:$4</definedName>
    <definedName name="개고" localSheetId="5">#REF!</definedName>
    <definedName name="개고" localSheetId="0">#REF!</definedName>
    <definedName name="개고">#REF!</definedName>
    <definedName name="개고분" localSheetId="5">#REF!</definedName>
    <definedName name="개고분" localSheetId="0">#REF!</definedName>
    <definedName name="개고분">#REF!</definedName>
    <definedName name="개량철거연장" localSheetId="5">#REF!</definedName>
    <definedName name="개량철거연장" localSheetId="0">#REF!</definedName>
    <definedName name="개량철거연장">#REF!</definedName>
    <definedName name="개량폐쇄연장" localSheetId="5">#REF!</definedName>
    <definedName name="개량폐쇄연장" localSheetId="0">#REF!</definedName>
    <definedName name="개량폐쇄연장">#REF!</definedName>
    <definedName name="개미" localSheetId="5">#REF!</definedName>
    <definedName name="개미" localSheetId="0">#REF!</definedName>
    <definedName name="개미">#REF!</definedName>
    <definedName name="개보" localSheetId="5">#REF!</definedName>
    <definedName name="개보" localSheetId="0">#REF!</definedName>
    <definedName name="개보">#REF!</definedName>
    <definedName name="개보분" localSheetId="5">#REF!</definedName>
    <definedName name="개보분" localSheetId="0">#REF!</definedName>
    <definedName name="개보분">#REF!</definedName>
    <definedName name="개비" localSheetId="5">#REF!</definedName>
    <definedName name="개비" localSheetId="0">#REF!</definedName>
    <definedName name="개비">#REF!</definedName>
    <definedName name="개비분" localSheetId="5">#REF!</definedName>
    <definedName name="개비분" localSheetId="0">#REF!</definedName>
    <definedName name="개비분">#REF!</definedName>
    <definedName name="개아" localSheetId="5">#REF!</definedName>
    <definedName name="개아" localSheetId="0">#REF!</definedName>
    <definedName name="개아">#REF!</definedName>
    <definedName name="개아분" localSheetId="5">#REF!</definedName>
    <definedName name="개아분" localSheetId="0">#REF!</definedName>
    <definedName name="개아분">#REF!</definedName>
    <definedName name="개아콘" localSheetId="5">#REF!</definedName>
    <definedName name="개아콘" localSheetId="0">#REF!</definedName>
    <definedName name="개아콘">#REF!</definedName>
    <definedName name="개아콘분" localSheetId="5">#REF!</definedName>
    <definedName name="개아콘분" localSheetId="0">#REF!</definedName>
    <definedName name="개아콘분">#REF!</definedName>
    <definedName name="개연장구경" localSheetId="5">#REF!</definedName>
    <definedName name="개연장구경" localSheetId="0">#REF!</definedName>
    <definedName name="개연장구경">#REF!</definedName>
    <definedName name="개연장길이" localSheetId="5">#REF!</definedName>
    <definedName name="개연장길이" localSheetId="0">#REF!</definedName>
    <definedName name="개연장길이">#REF!</definedName>
    <definedName name="개철거구경" localSheetId="5">#REF!</definedName>
    <definedName name="개철거구경" localSheetId="0">#REF!</definedName>
    <definedName name="개철거구경">#REF!</definedName>
    <definedName name="개철폐복" localSheetId="5">#REF!,#REF!,#REF!</definedName>
    <definedName name="개철폐복" localSheetId="0">#REF!,#REF!,#REF!</definedName>
    <definedName name="개철폐복">#REF!,#REF!,#REF!</definedName>
    <definedName name="개콘" localSheetId="5">#REF!</definedName>
    <definedName name="개콘" localSheetId="0">#REF!</definedName>
    <definedName name="개콘">#REF!</definedName>
    <definedName name="개콘분" localSheetId="5">#REF!</definedName>
    <definedName name="개콘분" localSheetId="0">#REF!</definedName>
    <definedName name="개콘분">#REF!</definedName>
    <definedName name="개토공집계" localSheetId="5">#REF!</definedName>
    <definedName name="개토공집계" localSheetId="0">#REF!</definedName>
    <definedName name="개토공집계">#REF!</definedName>
    <definedName name="걷기고압" localSheetId="5">#REF!</definedName>
    <definedName name="걷기고압" localSheetId="0">#REF!</definedName>
    <definedName name="걷기고압">#REF!</definedName>
    <definedName name="걷기일반" localSheetId="5">#REF!</definedName>
    <definedName name="걷기일반" localSheetId="0">#REF!</definedName>
    <definedName name="걷기일반">#REF!</definedName>
    <definedName name="고용보험료" localSheetId="5">#REF!</definedName>
    <definedName name="고용보험료" localSheetId="0">#REF!</definedName>
    <definedName name="고용보험료">#REF!</definedName>
    <definedName name="공종A" localSheetId="5">#REF!</definedName>
    <definedName name="공종A" localSheetId="0">#REF!</definedName>
    <definedName name="공종A">#REF!</definedName>
    <definedName name="공종AC" localSheetId="5">#REF!</definedName>
    <definedName name="공종AC" localSheetId="0">#REF!</definedName>
    <definedName name="공종AC">#REF!</definedName>
    <definedName name="공종고압" localSheetId="5">#REF!</definedName>
    <definedName name="공종고압" localSheetId="0">#REF!</definedName>
    <definedName name="공종고압">#REF!</definedName>
    <definedName name="관체적" localSheetId="5">#REF!</definedName>
    <definedName name="관체적" localSheetId="0">#REF!</definedName>
    <definedName name="관체적">#REF!</definedName>
    <definedName name="교연장구경" localSheetId="5">#REF!</definedName>
    <definedName name="교연장구경" localSheetId="0">#REF!</definedName>
    <definedName name="교연장구경">#REF!</definedName>
    <definedName name="교연장구경2" localSheetId="5">#REF!</definedName>
    <definedName name="교연장구경2" localSheetId="0">#REF!</definedName>
    <definedName name="교연장구경2">#REF!</definedName>
    <definedName name="교연장길이" localSheetId="5">#REF!</definedName>
    <definedName name="교연장길이" localSheetId="0">#REF!</definedName>
    <definedName name="교연장길이">#REF!</definedName>
    <definedName name="교연장길이2" localSheetId="5">#REF!</definedName>
    <definedName name="교연장길이2" localSheetId="0">#REF!</definedName>
    <definedName name="교연장길이2">#REF!</definedName>
    <definedName name="교철거구경" localSheetId="5">#REF!</definedName>
    <definedName name="교철거구경" localSheetId="0">#REF!</definedName>
    <definedName name="교철거구경">#REF!</definedName>
    <definedName name="교철거구경2" localSheetId="5">#REF!</definedName>
    <definedName name="교철거구경2" localSheetId="0">#REF!</definedName>
    <definedName name="교철거구경2">#REF!</definedName>
    <definedName name="교철폐복" localSheetId="5">#REF!,#REF!,#REF!</definedName>
    <definedName name="교철폐복" localSheetId="0">#REF!,#REF!,#REF!</definedName>
    <definedName name="교철폐복">#REF!,#REF!,#REF!</definedName>
    <definedName name="교철폐복2" localSheetId="5">#REF!,#REF!,#REF!</definedName>
    <definedName name="교철폐복2" localSheetId="0">#REF!,#REF!,#REF!</definedName>
    <definedName name="교철폐복2">#REF!,#REF!,#REF!</definedName>
    <definedName name="교체철거연장" localSheetId="5">#REF!</definedName>
    <definedName name="교체철거연장" localSheetId="0">#REF!</definedName>
    <definedName name="교체철거연장">#REF!</definedName>
    <definedName name="교체철거연장2" localSheetId="5">#REF!</definedName>
    <definedName name="교체철거연장2" localSheetId="0">#REF!</definedName>
    <definedName name="교체철거연장2">#REF!</definedName>
    <definedName name="교체페쇄연장" localSheetId="5">#REF!</definedName>
    <definedName name="교체페쇄연장" localSheetId="0">#REF!</definedName>
    <definedName name="교체페쇄연장">#REF!</definedName>
    <definedName name="교체폐쇄연장" localSheetId="5">#REF!</definedName>
    <definedName name="교체폐쇄연장" localSheetId="0">#REF!</definedName>
    <definedName name="교체폐쇄연장">#REF!</definedName>
    <definedName name="교체폐쇄연장2" localSheetId="5">#REF!</definedName>
    <definedName name="교체폐쇄연장2" localSheetId="0">#REF!</definedName>
    <definedName name="교체폐쇄연장2">#REF!</definedName>
    <definedName name="교토공집계" localSheetId="5">#REF!</definedName>
    <definedName name="교토공집계" localSheetId="0">#REF!</definedName>
    <definedName name="교토공집계">#REF!</definedName>
    <definedName name="구분A" localSheetId="5">#REF!</definedName>
    <definedName name="구분A" localSheetId="0">#REF!</definedName>
    <definedName name="구분A">#REF!</definedName>
    <definedName name="구분AC" localSheetId="5">#REF!</definedName>
    <definedName name="구분AC" localSheetId="0">#REF!</definedName>
    <definedName name="구분AC">#REF!</definedName>
    <definedName name="구분고압" localSheetId="5">#REF!</definedName>
    <definedName name="구분고압" localSheetId="0">#REF!</definedName>
    <definedName name="구분고압">#REF!</definedName>
    <definedName name="구철거구경" localSheetId="5">#REF!</definedName>
    <definedName name="구철거구경" localSheetId="0">#REF!</definedName>
    <definedName name="구철거구경">#REF!</definedName>
    <definedName name="구축철거연장" localSheetId="5">#REF!</definedName>
    <definedName name="구축철거연장" localSheetId="0">#REF!</definedName>
    <definedName name="구축철거연장">#REF!</definedName>
    <definedName name="구축폐쇄연장" localSheetId="5">#REF!</definedName>
    <definedName name="구축폐쇄연장" localSheetId="0">#REF!</definedName>
    <definedName name="구축폐쇄연장">#REF!</definedName>
    <definedName name="기계경비" localSheetId="5">#REF!</definedName>
    <definedName name="기계경비" localSheetId="0">#REF!</definedName>
    <definedName name="기계경비">#REF!</definedName>
    <definedName name="기타이설비" localSheetId="5">#REF!</definedName>
    <definedName name="기타이설비" localSheetId="0">#REF!</definedName>
    <definedName name="기타이설비">#REF!</definedName>
    <definedName name="깨기2A" localSheetId="5">#REF!</definedName>
    <definedName name="깨기2A" localSheetId="0">#REF!</definedName>
    <definedName name="깨기2A">#REF!</definedName>
    <definedName name="깨기2ACA" localSheetId="5">#REF!</definedName>
    <definedName name="깨기2ACA" localSheetId="0">#REF!</definedName>
    <definedName name="깨기2ACA">#REF!</definedName>
    <definedName name="깨기2ACC" localSheetId="5">#REF!</definedName>
    <definedName name="깨기2ACC" localSheetId="0">#REF!</definedName>
    <definedName name="깨기2ACC">#REF!</definedName>
    <definedName name="깨기2C" localSheetId="5">#REF!</definedName>
    <definedName name="깨기2C" localSheetId="0">#REF!</definedName>
    <definedName name="깨기2C">#REF!</definedName>
    <definedName name="깨기4A" localSheetId="5">#REF!</definedName>
    <definedName name="깨기4A" localSheetId="0">#REF!</definedName>
    <definedName name="깨기4A">#REF!</definedName>
    <definedName name="깨기4ACA" localSheetId="5">#REF!</definedName>
    <definedName name="깨기4ACA" localSheetId="0">#REF!</definedName>
    <definedName name="깨기4ACA">#REF!</definedName>
    <definedName name="깨기4ACC" localSheetId="5">#REF!</definedName>
    <definedName name="깨기4ACC" localSheetId="0">#REF!</definedName>
    <definedName name="깨기4ACC">#REF!</definedName>
    <definedName name="깨기4C" localSheetId="5">#REF!</definedName>
    <definedName name="깨기4C" localSheetId="0">#REF!</definedName>
    <definedName name="깨기4C">#REF!</definedName>
    <definedName name="깨기인A" localSheetId="5">#REF!</definedName>
    <definedName name="깨기인A" localSheetId="0">#REF!</definedName>
    <definedName name="깨기인A">#REF!</definedName>
    <definedName name="깨기인ACA" localSheetId="5">#REF!</definedName>
    <definedName name="깨기인ACA" localSheetId="0">#REF!</definedName>
    <definedName name="깨기인ACA">#REF!</definedName>
    <definedName name="깨기인ACC" localSheetId="5">#REF!</definedName>
    <definedName name="깨기인ACC" localSheetId="0">#REF!</definedName>
    <definedName name="깨기인ACC">#REF!</definedName>
    <definedName name="깨기인C" localSheetId="5">#REF!</definedName>
    <definedName name="깨기인C" localSheetId="0">#REF!</definedName>
    <definedName name="깨기인C">#REF!</definedName>
    <definedName name="깨기콤A" localSheetId="5">#REF!</definedName>
    <definedName name="깨기콤A" localSheetId="0">#REF!</definedName>
    <definedName name="깨기콤A">#REF!</definedName>
    <definedName name="깨기콤ACA" localSheetId="5">#REF!</definedName>
    <definedName name="깨기콤ACA" localSheetId="0">#REF!</definedName>
    <definedName name="깨기콤ACA">#REF!</definedName>
    <definedName name="깨기콤ACC" localSheetId="5">#REF!</definedName>
    <definedName name="깨기콤ACC" localSheetId="0">#REF!</definedName>
    <definedName name="깨기콤ACC">#REF!</definedName>
    <definedName name="깨기콤C" localSheetId="5">#REF!</definedName>
    <definedName name="깨기콤C" localSheetId="0">#REF!</definedName>
    <definedName name="깨기콤C">#REF!</definedName>
    <definedName name="도로복구비" localSheetId="5">#REF!</definedName>
    <definedName name="도로복구비" localSheetId="0">#REF!</definedName>
    <definedName name="도로복구비">#REF!</definedName>
    <definedName name="도종" localSheetId="5">#REF!</definedName>
    <definedName name="도종" localSheetId="0">#REF!</definedName>
    <definedName name="도종">#REF!</definedName>
    <definedName name="되메2A" localSheetId="5">#REF!</definedName>
    <definedName name="되메2A" localSheetId="0">#REF!</definedName>
    <definedName name="되메2A">#REF!</definedName>
    <definedName name="되메2AC" localSheetId="5">#REF!</definedName>
    <definedName name="되메2AC" localSheetId="0">#REF!</definedName>
    <definedName name="되메2AC">#REF!</definedName>
    <definedName name="되메2고압" localSheetId="5">#REF!</definedName>
    <definedName name="되메2고압" localSheetId="0">#REF!</definedName>
    <definedName name="되메2고압">#REF!</definedName>
    <definedName name="되메4A" localSheetId="5">#REF!</definedName>
    <definedName name="되메4A" localSheetId="0">#REF!</definedName>
    <definedName name="되메4A">#REF!</definedName>
    <definedName name="되메4AC" localSheetId="5">#REF!</definedName>
    <definedName name="되메4AC" localSheetId="0">#REF!</definedName>
    <definedName name="되메4AC">#REF!</definedName>
    <definedName name="되메4고압" localSheetId="5">#REF!</definedName>
    <definedName name="되메4고압" localSheetId="0">#REF!</definedName>
    <definedName name="되메4고압">#REF!</definedName>
    <definedName name="되메인A" localSheetId="5">#REF!</definedName>
    <definedName name="되메인A" localSheetId="0">#REF!</definedName>
    <definedName name="되메인A">#REF!</definedName>
    <definedName name="되메인AC" localSheetId="5">#REF!</definedName>
    <definedName name="되메인AC" localSheetId="0">#REF!</definedName>
    <definedName name="되메인AC">#REF!</definedName>
    <definedName name="되메인고압" localSheetId="5">#REF!</definedName>
    <definedName name="되메인고압" localSheetId="0">#REF!</definedName>
    <definedName name="되메인고압">#REF!</definedName>
    <definedName name="변경간접노무비" localSheetId="5">#REF!</definedName>
    <definedName name="변경간접노무비" localSheetId="0">#REF!</definedName>
    <definedName name="변경간접노무비">#REF!</definedName>
    <definedName name="변경경비" localSheetId="5">#REF!</definedName>
    <definedName name="변경경비" localSheetId="0">#REF!</definedName>
    <definedName name="변경경비">#REF!</definedName>
    <definedName name="변경공급가액" localSheetId="5">#REF!</definedName>
    <definedName name="변경공급가액" localSheetId="0">#REF!</definedName>
    <definedName name="변경공급가액">#REF!</definedName>
    <definedName name="변경공사원가" localSheetId="5">#REF!</definedName>
    <definedName name="변경공사원가" localSheetId="0">#REF!</definedName>
    <definedName name="변경공사원가">#REF!</definedName>
    <definedName name="변경기타경비" localSheetId="5">#REF!</definedName>
    <definedName name="변경기타경비" localSheetId="0">#REF!</definedName>
    <definedName name="변경기타경비">#REF!</definedName>
    <definedName name="변경기타이설비" localSheetId="5">#REF!</definedName>
    <definedName name="변경기타이설비" localSheetId="0">#REF!</definedName>
    <definedName name="변경기타이설비">#REF!</definedName>
    <definedName name="변경도급액" localSheetId="5">#REF!</definedName>
    <definedName name="변경도급액" localSheetId="0">#REF!</definedName>
    <definedName name="변경도급액">#REF!</definedName>
    <definedName name="변경도로복구비" localSheetId="5">#REF!</definedName>
    <definedName name="변경도로복구비" localSheetId="0">#REF!</definedName>
    <definedName name="변경도로복구비">#REF!</definedName>
    <definedName name="변경부가가치세" localSheetId="5">#REF!</definedName>
    <definedName name="변경부가가치세" localSheetId="0">#REF!</definedName>
    <definedName name="변경부가가치세">#REF!</definedName>
    <definedName name="변경부가세" localSheetId="5">#REF!</definedName>
    <definedName name="변경부가세" localSheetId="0">#REF!</definedName>
    <definedName name="변경부가세">#REF!</definedName>
    <definedName name="변경부대공계" localSheetId="5">#REF!</definedName>
    <definedName name="변경부대공계" localSheetId="0">#REF!</definedName>
    <definedName name="변경부대공계">#REF!</definedName>
    <definedName name="변경부설공계" localSheetId="5">#REF!</definedName>
    <definedName name="변경부설공계" localSheetId="0">#REF!</definedName>
    <definedName name="변경부설공계">#REF!</definedName>
    <definedName name="변경사급재료비" localSheetId="5">#REF!</definedName>
    <definedName name="변경사급재료비" localSheetId="0">#REF!</definedName>
    <definedName name="변경사급재료비">#REF!</definedName>
    <definedName name="변경산재보험료" localSheetId="5">#REF!</definedName>
    <definedName name="변경산재보험료" localSheetId="0">#REF!</definedName>
    <definedName name="변경산재보험료">#REF!</definedName>
    <definedName name="변경안전관리비" localSheetId="5">#REF!</definedName>
    <definedName name="변경안전관리비" localSheetId="0">#REF!</definedName>
    <definedName name="변경안전관리비">#REF!</definedName>
    <definedName name="변경이윤" localSheetId="5">#REF!</definedName>
    <definedName name="변경이윤" localSheetId="0">#REF!</definedName>
    <definedName name="변경이윤">#REF!</definedName>
    <definedName name="변경일반관리비" localSheetId="5">#REF!</definedName>
    <definedName name="변경일반관리비" localSheetId="0">#REF!</definedName>
    <definedName name="변경일반관리비">#REF!</definedName>
    <definedName name="변경재료비" localSheetId="5">#REF!</definedName>
    <definedName name="변경재료비" localSheetId="0">#REF!</definedName>
    <definedName name="변경재료비">#REF!</definedName>
    <definedName name="변경직접노무비" localSheetId="5">#REF!</definedName>
    <definedName name="변경직접노무비" localSheetId="0">#REF!</definedName>
    <definedName name="변경직접노무비">#REF!</definedName>
    <definedName name="변경총공사비" localSheetId="5">#REF!</definedName>
    <definedName name="변경총공사비" localSheetId="0">#REF!</definedName>
    <definedName name="변경총공사비">#REF!</definedName>
    <definedName name="변경토공계" localSheetId="5">#REF!</definedName>
    <definedName name="변경토공계" localSheetId="0">#REF!</definedName>
    <definedName name="변경토공계">#REF!</definedName>
    <definedName name="변경폐기물" localSheetId="5">#REF!</definedName>
    <definedName name="변경폐기물" localSheetId="0">#REF!</definedName>
    <definedName name="변경폐기물">#REF!</definedName>
    <definedName name="변경폐기물2" localSheetId="5">#REF!</definedName>
    <definedName name="변경폐기물2" localSheetId="0">#REF!</definedName>
    <definedName name="변경폐기물2">#REF!</definedName>
    <definedName name="변경합계" localSheetId="5">#REF!</definedName>
    <definedName name="변경합계" localSheetId="0">#REF!</definedName>
    <definedName name="변경합계">#REF!</definedName>
    <definedName name="변실심도" localSheetId="5">#REF!</definedName>
    <definedName name="변실심도" localSheetId="0">#REF!</definedName>
    <definedName name="변실심도">#REF!</definedName>
    <definedName name="변실잔토" localSheetId="5">#REF!</definedName>
    <definedName name="변실잔토" localSheetId="0">#REF!</definedName>
    <definedName name="변실잔토">#REF!</definedName>
    <definedName name="변실폭" localSheetId="5">#REF!</definedName>
    <definedName name="변실폭" localSheetId="0">#REF!</definedName>
    <definedName name="변실폭">#REF!</definedName>
    <definedName name="변실하단" localSheetId="5">#REF!</definedName>
    <definedName name="변실하단" localSheetId="0">#REF!</definedName>
    <definedName name="변실하단">#REF!</definedName>
    <definedName name="보호통잔토" localSheetId="5">#REF!</definedName>
    <definedName name="보호통잔토" localSheetId="0">#REF!</definedName>
    <definedName name="보호통잔토">#REF!</definedName>
    <definedName name="보호통폭" localSheetId="5">#REF!</definedName>
    <definedName name="보호통폭" localSheetId="0">#REF!</definedName>
    <definedName name="보호통폭">#REF!</definedName>
    <definedName name="보호통하단" localSheetId="5">#REF!</definedName>
    <definedName name="보호통하단" localSheetId="0">#REF!</definedName>
    <definedName name="보호통하단">#REF!</definedName>
    <definedName name="부가세" localSheetId="5">#REF!</definedName>
    <definedName name="부가세" localSheetId="0">#REF!</definedName>
    <definedName name="부가세">#REF!</definedName>
    <definedName name="부대공계" localSheetId="5">#REF!</definedName>
    <definedName name="부대공계" localSheetId="0">#REF!</definedName>
    <definedName name="부대공계">#REF!</definedName>
    <definedName name="부설공계" localSheetId="5">#REF!</definedName>
    <definedName name="부설공계" localSheetId="0">#REF!</definedName>
    <definedName name="부설공계">#REF!</definedName>
    <definedName name="분기상단" localSheetId="5">#REF!</definedName>
    <definedName name="분기상단" localSheetId="0">#REF!</definedName>
    <definedName name="분기상단">#REF!</definedName>
    <definedName name="분기심도" localSheetId="5">#REF!</definedName>
    <definedName name="분기심도" localSheetId="0">#REF!</definedName>
    <definedName name="분기심도">#REF!</definedName>
    <definedName name="분기폭" localSheetId="5">#REF!</definedName>
    <definedName name="분기폭" localSheetId="0">#REF!</definedName>
    <definedName name="분기폭">#REF!</definedName>
    <definedName name="분기하단" localSheetId="5">#REF!</definedName>
    <definedName name="분기하단" localSheetId="0">#REF!</definedName>
    <definedName name="분기하단">#REF!</definedName>
    <definedName name="상단" localSheetId="5">#REF!</definedName>
    <definedName name="상단" localSheetId="0">#REF!</definedName>
    <definedName name="상단">#REF!</definedName>
    <definedName name="수량A" localSheetId="5">#REF!</definedName>
    <definedName name="수량A" localSheetId="0">#REF!</definedName>
    <definedName name="수량A">#REF!</definedName>
    <definedName name="수량AC" localSheetId="5">#REF!</definedName>
    <definedName name="수량AC" localSheetId="0">#REF!</definedName>
    <definedName name="수량AC">#REF!</definedName>
    <definedName name="수량고압" localSheetId="5">#REF!</definedName>
    <definedName name="수량고압" localSheetId="0">#REF!</definedName>
    <definedName name="수량고압">#REF!</definedName>
    <definedName name="유량계심도" localSheetId="5">#REF!</definedName>
    <definedName name="유량계심도" localSheetId="0">#REF!</definedName>
    <definedName name="유량계심도">#REF!</definedName>
    <definedName name="유량계잔토" localSheetId="5">#REF!</definedName>
    <definedName name="유량계잔토" localSheetId="0">#REF!</definedName>
    <definedName name="유량계잔토">#REF!</definedName>
    <definedName name="유량계폭" localSheetId="5">#REF!</definedName>
    <definedName name="유량계폭" localSheetId="0">#REF!</definedName>
    <definedName name="유량계폭">#REF!</definedName>
    <definedName name="유량계하단" localSheetId="5">#REF!</definedName>
    <definedName name="유량계하단" localSheetId="0">#REF!</definedName>
    <definedName name="유량계하단">#REF!</definedName>
    <definedName name="이경훈" localSheetId="5">#REF!</definedName>
    <definedName name="이경훈" localSheetId="0">#REF!</definedName>
    <definedName name="이경훈">#REF!</definedName>
    <definedName name="잔토2A" localSheetId="5">#REF!</definedName>
    <definedName name="잔토2A" localSheetId="0">#REF!</definedName>
    <definedName name="잔토2A">#REF!</definedName>
    <definedName name="잔토2AC" localSheetId="5">#REF!</definedName>
    <definedName name="잔토2AC" localSheetId="0">#REF!</definedName>
    <definedName name="잔토2AC">#REF!</definedName>
    <definedName name="잔토2고압" localSheetId="5">#REF!</definedName>
    <definedName name="잔토2고압" localSheetId="0">#REF!</definedName>
    <definedName name="잔토2고압">#REF!</definedName>
    <definedName name="잔토4A" localSheetId="5">#REF!</definedName>
    <definedName name="잔토4A" localSheetId="0">#REF!</definedName>
    <definedName name="잔토4A">#REF!</definedName>
    <definedName name="잔토4AC" localSheetId="5">#REF!</definedName>
    <definedName name="잔토4AC" localSheetId="0">#REF!</definedName>
    <definedName name="잔토4AC">#REF!</definedName>
    <definedName name="잔토4고압" localSheetId="5">#REF!</definedName>
    <definedName name="잔토4고압" localSheetId="0">#REF!</definedName>
    <definedName name="잔토4고압">#REF!</definedName>
    <definedName name="절단A" localSheetId="5">#REF!</definedName>
    <definedName name="절단A" localSheetId="0">#REF!</definedName>
    <definedName name="절단A">#REF!</definedName>
    <definedName name="절단AC" localSheetId="5">#REF!</definedName>
    <definedName name="절단AC" localSheetId="0">#REF!</definedName>
    <definedName name="절단AC">#REF!</definedName>
    <definedName name="절단C" localSheetId="5">#REF!</definedName>
    <definedName name="절단C" localSheetId="0">#REF!</definedName>
    <definedName name="절단C">#REF!</definedName>
    <definedName name="절단잔토" localSheetId="5">#REF!</definedName>
    <definedName name="절단잔토" localSheetId="0">#REF!</definedName>
    <definedName name="절단잔토">#REF!</definedName>
    <definedName name="중형심도" localSheetId="5">#REF!</definedName>
    <definedName name="중형심도" localSheetId="0">#REF!</definedName>
    <definedName name="중형심도">#REF!</definedName>
    <definedName name="중형잔토" localSheetId="5">#REF!</definedName>
    <definedName name="중형잔토" localSheetId="0">#REF!</definedName>
    <definedName name="중형잔토">#REF!</definedName>
    <definedName name="중형폭" localSheetId="5">#REF!</definedName>
    <definedName name="중형폭" localSheetId="0">#REF!</definedName>
    <definedName name="중형폭">#REF!</definedName>
    <definedName name="중형하단" localSheetId="5">#REF!</definedName>
    <definedName name="중형하단" localSheetId="0">#REF!</definedName>
    <definedName name="중형하단">#REF!</definedName>
    <definedName name="직접노무비" localSheetId="5">#REF!</definedName>
    <definedName name="직접노무비" localSheetId="0">#REF!</definedName>
    <definedName name="직접노무비">#REF!</definedName>
    <definedName name="총공사비" localSheetId="5">#REF!</definedName>
    <definedName name="총공사비" localSheetId="0">#REF!</definedName>
    <definedName name="총공사비">#REF!</definedName>
    <definedName name="터12A" localSheetId="5">#REF!</definedName>
    <definedName name="터12A" localSheetId="0">#REF!</definedName>
    <definedName name="터12A">#REF!</definedName>
    <definedName name="터12AC" localSheetId="5">#REF!</definedName>
    <definedName name="터12AC" localSheetId="0">#REF!</definedName>
    <definedName name="터12AC">#REF!</definedName>
    <definedName name="터12고압" localSheetId="5">#REF!</definedName>
    <definedName name="터12고압" localSheetId="0">#REF!</definedName>
    <definedName name="터12고압">#REF!</definedName>
    <definedName name="터14A" localSheetId="5">#REF!</definedName>
    <definedName name="터14A" localSheetId="0">#REF!</definedName>
    <definedName name="터14A">#REF!</definedName>
    <definedName name="터14AC" localSheetId="5">#REF!</definedName>
    <definedName name="터14AC" localSheetId="0">#REF!</definedName>
    <definedName name="터14AC">#REF!</definedName>
    <definedName name="터14고압" localSheetId="5">#REF!</definedName>
    <definedName name="터14고압" localSheetId="0">#REF!</definedName>
    <definedName name="터14고압">#REF!</definedName>
    <definedName name="터1인A" localSheetId="5">#REF!</definedName>
    <definedName name="터1인A" localSheetId="0">#REF!</definedName>
    <definedName name="터1인A">#REF!</definedName>
    <definedName name="터1인AC" localSheetId="5">#REF!</definedName>
    <definedName name="터1인AC" localSheetId="0">#REF!</definedName>
    <definedName name="터1인AC">#REF!</definedName>
    <definedName name="터1인고압" localSheetId="5">#REF!</definedName>
    <definedName name="터1인고압" localSheetId="0">#REF!</definedName>
    <definedName name="터1인고압">#REF!</definedName>
    <definedName name="터22A" localSheetId="5">#REF!</definedName>
    <definedName name="터22A" localSheetId="0">#REF!</definedName>
    <definedName name="터22A">#REF!</definedName>
    <definedName name="터22AC" localSheetId="5">#REF!</definedName>
    <definedName name="터22AC" localSheetId="0">#REF!</definedName>
    <definedName name="터22AC">#REF!</definedName>
    <definedName name="터22고압" localSheetId="5">#REF!</definedName>
    <definedName name="터22고압" localSheetId="0">#REF!</definedName>
    <definedName name="터22고압">#REF!</definedName>
    <definedName name="터24A" localSheetId="5">#REF!</definedName>
    <definedName name="터24A" localSheetId="0">#REF!</definedName>
    <definedName name="터24A">#REF!</definedName>
    <definedName name="터24AC" localSheetId="5">#REF!</definedName>
    <definedName name="터24AC" localSheetId="0">#REF!</definedName>
    <definedName name="터24AC">#REF!</definedName>
    <definedName name="터24고압" localSheetId="5">#REF!</definedName>
    <definedName name="터24고압" localSheetId="0">#REF!</definedName>
    <definedName name="터24고압">#REF!</definedName>
    <definedName name="터2인A" localSheetId="5">#REF!</definedName>
    <definedName name="터2인A" localSheetId="0">#REF!</definedName>
    <definedName name="터2인A">#REF!</definedName>
    <definedName name="터2인AC" localSheetId="5">#REF!</definedName>
    <definedName name="터2인AC" localSheetId="0">#REF!</definedName>
    <definedName name="터2인AC">#REF!</definedName>
    <definedName name="터2인고압" localSheetId="5">#REF!</definedName>
    <definedName name="터2인고압" localSheetId="0">#REF!</definedName>
    <definedName name="터2인고압">#REF!</definedName>
    <definedName name="터32A" localSheetId="5">#REF!</definedName>
    <definedName name="터32A" localSheetId="0">#REF!</definedName>
    <definedName name="터32A">#REF!</definedName>
    <definedName name="터32AC" localSheetId="5">#REF!</definedName>
    <definedName name="터32AC" localSheetId="0">#REF!</definedName>
    <definedName name="터32AC">#REF!</definedName>
    <definedName name="터32고압" localSheetId="5">#REF!</definedName>
    <definedName name="터32고압" localSheetId="0">#REF!</definedName>
    <definedName name="터32고압">#REF!</definedName>
    <definedName name="터34A" localSheetId="5">#REF!</definedName>
    <definedName name="터34A" localSheetId="0">#REF!</definedName>
    <definedName name="터34A">#REF!</definedName>
    <definedName name="터34AC" localSheetId="5">#REF!</definedName>
    <definedName name="터34AC" localSheetId="0">#REF!</definedName>
    <definedName name="터34AC">#REF!</definedName>
    <definedName name="터34고압" localSheetId="5">#REF!</definedName>
    <definedName name="터34고압" localSheetId="0">#REF!</definedName>
    <definedName name="터34고압">#REF!</definedName>
    <definedName name="터3인A" localSheetId="5">#REF!</definedName>
    <definedName name="터3인A" localSheetId="0">#REF!</definedName>
    <definedName name="터3인A">#REF!</definedName>
    <definedName name="터3인AC" localSheetId="5">#REF!</definedName>
    <definedName name="터3인AC" localSheetId="0">#REF!</definedName>
    <definedName name="터3인AC">#REF!</definedName>
    <definedName name="터3인고압" localSheetId="5">#REF!</definedName>
    <definedName name="터3인고압" localSheetId="0">#REF!</definedName>
    <definedName name="터3인고압">#REF!</definedName>
    <definedName name="토공계" localSheetId="5">#REF!</definedName>
    <definedName name="토공계" localSheetId="0">#REF!</definedName>
    <definedName name="토공계">#REF!</definedName>
    <definedName name="폐기A" localSheetId="5">#REF!</definedName>
    <definedName name="폐기A" localSheetId="0">#REF!</definedName>
    <definedName name="폐기A">#REF!</definedName>
    <definedName name="폐기ACA" localSheetId="5">#REF!</definedName>
    <definedName name="폐기ACA" localSheetId="0">#REF!</definedName>
    <definedName name="폐기ACA">#REF!</definedName>
    <definedName name="폐기ACC" localSheetId="5">#REF!</definedName>
    <definedName name="폐기ACC" localSheetId="0">#REF!</definedName>
    <definedName name="폐기ACC">#REF!</definedName>
    <definedName name="폐기C" localSheetId="5">#REF!</definedName>
    <definedName name="폐기C" localSheetId="0">#REF!</definedName>
    <definedName name="폐기C">#REF!</definedName>
    <definedName name="폐기물" localSheetId="5">#REF!</definedName>
    <definedName name="폐기물" localSheetId="0">#REF!</definedName>
    <definedName name="폐기물">#REF!</definedName>
    <definedName name="폐기물1" localSheetId="5">#REF!</definedName>
    <definedName name="폐기물1" localSheetId="0">#REF!</definedName>
    <definedName name="폐기물1">#REF!</definedName>
    <definedName name="폐기물2" localSheetId="5">#REF!</definedName>
    <definedName name="폐기물2" localSheetId="0">#REF!</definedName>
    <definedName name="폐기물2">#REF!</definedName>
    <definedName name="포장두께" localSheetId="5">#REF!</definedName>
    <definedName name="포장두께" localSheetId="0">#REF!</definedName>
    <definedName name="포장두께">#REF!</definedName>
    <definedName name="환토" localSheetId="5">#REF!</definedName>
    <definedName name="환토" localSheetId="0">#REF!</definedName>
    <definedName name="환토">#REF!</definedName>
    <definedName name="환토2A" localSheetId="5">#REF!</definedName>
    <definedName name="환토2A" localSheetId="0">#REF!</definedName>
    <definedName name="환토2A">#REF!</definedName>
    <definedName name="환토2AC" localSheetId="5">#REF!</definedName>
    <definedName name="환토2AC" localSheetId="0">#REF!</definedName>
    <definedName name="환토2AC">#REF!</definedName>
    <definedName name="환토2고압" localSheetId="5">#REF!</definedName>
    <definedName name="환토2고압" localSheetId="0">#REF!</definedName>
    <definedName name="환토2고압">#REF!</definedName>
    <definedName name="환토4A" localSheetId="5">#REF!</definedName>
    <definedName name="환토4A" localSheetId="0">#REF!</definedName>
    <definedName name="환토4A">#REF!</definedName>
    <definedName name="환토4AC" localSheetId="5">#REF!</definedName>
    <definedName name="환토4AC" localSheetId="0">#REF!</definedName>
    <definedName name="환토4AC">#REF!</definedName>
    <definedName name="환토4고압" localSheetId="5">#REF!</definedName>
    <definedName name="환토4고압" localSheetId="0">#REF!</definedName>
    <definedName name="환토4고압">#REF!</definedName>
    <definedName name="환토량" localSheetId="5">#REF!</definedName>
    <definedName name="환토량" localSheetId="0">#REF!</definedName>
    <definedName name="환토량">#REF!</definedName>
    <definedName name="환토인A" localSheetId="5">#REF!</definedName>
    <definedName name="환토인A" localSheetId="0">#REF!</definedName>
    <definedName name="환토인A">#REF!</definedName>
    <definedName name="환토인AC" localSheetId="5">#REF!</definedName>
    <definedName name="환토인AC" localSheetId="0">#REF!</definedName>
    <definedName name="환토인AC">#REF!</definedName>
    <definedName name="환토인고압" localSheetId="5">#REF!</definedName>
    <definedName name="환토인고압" localSheetId="0">#REF!</definedName>
    <definedName name="환토인고압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6" l="1"/>
  <c r="G15" i="16" s="1"/>
  <c r="A2" i="2" l="1"/>
  <c r="A2" i="15"/>
  <c r="A3" i="4" l="1"/>
  <c r="C25" i="4"/>
  <c r="C26" i="4" s="1"/>
  <c r="F11" i="4" l="1"/>
  <c r="H11" i="4" s="1"/>
  <c r="E12" i="16" l="1"/>
  <c r="D15" i="16" l="1"/>
  <c r="J15" i="16" s="1"/>
  <c r="D21" i="16" s="1"/>
  <c r="D18" i="16" l="1"/>
  <c r="J18" i="16" s="1"/>
  <c r="G21" i="16" s="1"/>
  <c r="J21" i="16" s="1"/>
</calcChain>
</file>

<file path=xl/sharedStrings.xml><?xml version="1.0" encoding="utf-8"?>
<sst xmlns="http://schemas.openxmlformats.org/spreadsheetml/2006/main" count="231" uniqueCount="158">
  <si>
    <t>단위</t>
  </si>
  <si>
    <t>재 료 비</t>
  </si>
  <si>
    <t/>
  </si>
  <si>
    <t>노 무 비</t>
  </si>
  <si>
    <t>경    비</t>
  </si>
  <si>
    <t>합    계</t>
  </si>
  <si>
    <t>고급기술자</t>
    <phoneticPr fontId="3" type="noConversion"/>
  </si>
  <si>
    <t>중급기술자</t>
    <phoneticPr fontId="3" type="noConversion"/>
  </si>
  <si>
    <t>초급기술자</t>
    <phoneticPr fontId="3" type="noConversion"/>
  </si>
  <si>
    <t>고급숙련기술자</t>
    <phoneticPr fontId="3" type="noConversion"/>
  </si>
  <si>
    <t>중급숙련기술자</t>
    <phoneticPr fontId="3" type="noConversion"/>
  </si>
  <si>
    <t>초급숙련기술자</t>
    <phoneticPr fontId="3" type="noConversion"/>
  </si>
  <si>
    <t>비  고</t>
    <phoneticPr fontId="2" type="noConversion"/>
  </si>
  <si>
    <t>단  가</t>
    <phoneticPr fontId="2" type="noConversion"/>
  </si>
  <si>
    <t>단  위</t>
    <phoneticPr fontId="2" type="noConversion"/>
  </si>
  <si>
    <t>규  격</t>
    <phoneticPr fontId="2" type="noConversion"/>
  </si>
  <si>
    <t>구  분</t>
    <phoneticPr fontId="2" type="noConversion"/>
  </si>
  <si>
    <t>공  종</t>
    <phoneticPr fontId="3" type="noConversion"/>
  </si>
  <si>
    <t>총    계</t>
    <phoneticPr fontId="3" type="noConversion"/>
  </si>
  <si>
    <t>비 고</t>
    <phoneticPr fontId="3" type="noConversion"/>
  </si>
  <si>
    <t>단 가</t>
    <phoneticPr fontId="3" type="noConversion"/>
  </si>
  <si>
    <t>금 액</t>
    <phoneticPr fontId="3" type="noConversion"/>
  </si>
  <si>
    <t xml:space="preserve">    1.6 보고서 작성</t>
    <phoneticPr fontId="3" type="noConversion"/>
  </si>
  <si>
    <t>식</t>
    <phoneticPr fontId="7" type="noConversion"/>
  </si>
  <si>
    <t>2022 년도</t>
    <phoneticPr fontId="3" type="noConversion"/>
  </si>
  <si>
    <t>■</t>
    <phoneticPr fontId="2" type="noConversion"/>
  </si>
  <si>
    <t>:</t>
    <phoneticPr fontId="19" type="noConversion"/>
  </si>
  <si>
    <t>금 액</t>
    <phoneticPr fontId="21" type="noConversion"/>
  </si>
  <si>
    <t>, 부가세포함</t>
  </si>
  <si>
    <t xml:space="preserve"> </t>
  </si>
  <si>
    <t>목          차</t>
  </si>
  <si>
    <t>.</t>
  </si>
  <si>
    <t>1. 원가내역서(설계내역서)</t>
    <phoneticPr fontId="2" type="noConversion"/>
  </si>
  <si>
    <t>원가내역서(설계내역서)</t>
    <phoneticPr fontId="3" type="noConversion"/>
  </si>
  <si>
    <t>품셈 및 계수보정</t>
    <phoneticPr fontId="3" type="noConversion"/>
  </si>
  <si>
    <t>기술인 인건비</t>
    <phoneticPr fontId="2" type="noConversion"/>
  </si>
  <si>
    <t>2. 품셈 및 계수보정</t>
    <phoneticPr fontId="2" type="noConversion"/>
  </si>
  <si>
    <t>3. 품셈 및 계수보정</t>
    <phoneticPr fontId="2" type="noConversion"/>
  </si>
  <si>
    <t>용역개요</t>
    <phoneticPr fontId="3" type="noConversion"/>
  </si>
  <si>
    <t>단위</t>
    <phoneticPr fontId="3" type="noConversion"/>
  </si>
  <si>
    <t xml:space="preserve">    1.3 관내촬영</t>
    <phoneticPr fontId="3" type="noConversion"/>
  </si>
  <si>
    <t xml:space="preserve">    1.4 수질 및 수압 측정</t>
    <phoneticPr fontId="3" type="noConversion"/>
  </si>
  <si>
    <t xml:space="preserve">    1.1 조사</t>
    <phoneticPr fontId="3" type="noConversion"/>
  </si>
  <si>
    <t xml:space="preserve">    1.2 관세척 계획 수립</t>
    <phoneticPr fontId="3" type="noConversion"/>
  </si>
  <si>
    <t>공    종</t>
  </si>
  <si>
    <t>규  격</t>
  </si>
  <si>
    <t>수 량</t>
  </si>
  <si>
    <t>비  고</t>
  </si>
  <si>
    <t>단  가</t>
  </si>
  <si>
    <t>금  액</t>
  </si>
  <si>
    <t>소 계</t>
    <phoneticPr fontId="2" type="noConversion"/>
  </si>
  <si>
    <t>노 임 단 가</t>
    <phoneticPr fontId="2" type="noConversion"/>
  </si>
  <si>
    <t>Ⅳ. 수질 및 수압 측정</t>
    <phoneticPr fontId="2" type="noConversion"/>
  </si>
  <si>
    <t>낙찰율(%)</t>
    <phoneticPr fontId="34" type="noConversion"/>
  </si>
  <si>
    <t>Ⅵ. 보고서 작성</t>
    <phoneticPr fontId="2" type="noConversion"/>
  </si>
  <si>
    <t>Ⅴ. 관세척 작업</t>
    <phoneticPr fontId="2" type="noConversion"/>
  </si>
  <si>
    <t>Ⅲ. 관내 촬영</t>
    <phoneticPr fontId="2" type="noConversion"/>
  </si>
  <si>
    <t>Ⅱ. 관세척 계획 수립</t>
    <phoneticPr fontId="2" type="noConversion"/>
  </si>
  <si>
    <t>Ⅰ. 조사</t>
    <phoneticPr fontId="2" type="noConversion"/>
  </si>
  <si>
    <t>예  산  내  역  서</t>
    <phoneticPr fontId="2" type="noConversion"/>
  </si>
  <si>
    <t>제 1 호표</t>
    <phoneticPr fontId="2" type="noConversion"/>
  </si>
  <si>
    <t>제 9 호표</t>
    <phoneticPr fontId="2" type="noConversion"/>
  </si>
  <si>
    <t>제 7 호표</t>
    <phoneticPr fontId="2" type="noConversion"/>
  </si>
  <si>
    <t>제 6 호표</t>
    <phoneticPr fontId="2" type="noConversion"/>
  </si>
  <si>
    <t>제 5 호표</t>
    <phoneticPr fontId="2" type="noConversion"/>
  </si>
  <si>
    <t>제 4 호표</t>
    <phoneticPr fontId="2" type="noConversion"/>
  </si>
  <si>
    <t>제 3 호표</t>
    <phoneticPr fontId="2" type="noConversion"/>
  </si>
  <si>
    <t>제 2 호표</t>
    <phoneticPr fontId="2" type="noConversion"/>
  </si>
  <si>
    <t>'24년도 엔지니어링 노임단가</t>
    <phoneticPr fontId="2" type="noConversion"/>
  </si>
  <si>
    <t>구    분</t>
  </si>
  <si>
    <t>산    출    근    거</t>
  </si>
  <si>
    <t>금    액</t>
  </si>
  <si>
    <t>비      고</t>
  </si>
  <si>
    <t xml:space="preserve">     세척 전∙후 관내 촬영</t>
    <phoneticPr fontId="2" type="noConversion"/>
  </si>
  <si>
    <t xml:space="preserve">     수질 및 수압측정 (세척 전, 직후, 종류 후)</t>
    <phoneticPr fontId="2" type="noConversion"/>
  </si>
  <si>
    <t xml:space="preserve">     성과보고서 작성</t>
    <phoneticPr fontId="2" type="noConversion"/>
  </si>
  <si>
    <t xml:space="preserve">      1. 관세척 수행계획 수립</t>
    <phoneticPr fontId="2" type="noConversion"/>
  </si>
  <si>
    <t xml:space="preserve">      2. 배출수처리 계획 수립</t>
    <phoneticPr fontId="2" type="noConversion"/>
  </si>
  <si>
    <t xml:space="preserve">      3. 작업안전 계획 수립</t>
    <phoneticPr fontId="2" type="noConversion"/>
  </si>
  <si>
    <t xml:space="preserve">      1. 기초조사</t>
    <phoneticPr fontId="2" type="noConversion"/>
  </si>
  <si>
    <t xml:space="preserve">      2. 현장조사</t>
    <phoneticPr fontId="2" type="noConversion"/>
  </si>
  <si>
    <t>규 격</t>
    <phoneticPr fontId="3" type="noConversion"/>
  </si>
  <si>
    <t>수 량</t>
    <phoneticPr fontId="3" type="noConversion"/>
  </si>
  <si>
    <t xml:space="preserve">    1.5 관세척 작업(아이스피깅공법)</t>
    <phoneticPr fontId="3" type="noConversion"/>
  </si>
  <si>
    <t xml:space="preserve">    1.  직접인건비</t>
    <phoneticPr fontId="2" type="noConversion"/>
  </si>
  <si>
    <t xml:space="preserve"> 1. 직접인건비</t>
  </si>
  <si>
    <t>총용역비 집계표</t>
    <phoneticPr fontId="3" type="noConversion"/>
  </si>
  <si>
    <t>용 역 원 가 계 산 서</t>
    <phoneticPr fontId="2" type="noConversion"/>
  </si>
  <si>
    <t>엔지니어링 사업대가의 기준 제9조</t>
    <phoneticPr fontId="2" type="noConversion"/>
  </si>
  <si>
    <t>엔지니어링 사업대가의 기준 제10조</t>
    <phoneticPr fontId="2" type="noConversion"/>
  </si>
  <si>
    <t>용역명: 석수2동 화창로 일원 상수관로 세척용역</t>
    <phoneticPr fontId="3" type="noConversion"/>
  </si>
  <si>
    <t>원</t>
    <phoneticPr fontId="2" type="noConversion"/>
  </si>
  <si>
    <t>원</t>
    <phoneticPr fontId="2" type="noConversion"/>
  </si>
  <si>
    <t>총 용 역 비</t>
    <phoneticPr fontId="3" type="noConversion"/>
  </si>
  <si>
    <t xml:space="preserve"> 2.  제   경   비</t>
    <phoneticPr fontId="3" type="noConversion"/>
  </si>
  <si>
    <t xml:space="preserve"> 3.  기   술   료</t>
    <phoneticPr fontId="3" type="noConversion"/>
  </si>
  <si>
    <t xml:space="preserve">    2.  제   경   비</t>
    <phoneticPr fontId="34" type="noConversion"/>
  </si>
  <si>
    <t xml:space="preserve">    3.  기   술   료</t>
    <phoneticPr fontId="2" type="noConversion"/>
  </si>
  <si>
    <t xml:space="preserve">    6.  부가가치세</t>
    <phoneticPr fontId="34" type="noConversion"/>
  </si>
  <si>
    <t xml:space="preserve">    7.  총 용 역 비</t>
    <phoneticPr fontId="34" type="noConversion"/>
  </si>
  <si>
    <t xml:space="preserve">     관 세척 준비 작업</t>
    <phoneticPr fontId="2" type="noConversion"/>
  </si>
  <si>
    <t xml:space="preserve">     관세척</t>
    <phoneticPr fontId="2" type="noConversion"/>
  </si>
  <si>
    <t xml:space="preserve">     배출수 처리 및 통수</t>
    <phoneticPr fontId="2" type="noConversion"/>
  </si>
  <si>
    <t>m/m</t>
    <phoneticPr fontId="2" type="noConversion"/>
  </si>
  <si>
    <t>제 8-1 호표</t>
    <phoneticPr fontId="2" type="noConversion"/>
  </si>
  <si>
    <t>제 8-2 호표</t>
    <phoneticPr fontId="2" type="noConversion"/>
  </si>
  <si>
    <t>제 8-3 호표</t>
    <phoneticPr fontId="2" type="noConversion"/>
  </si>
  <si>
    <t>D80~150, L=1km</t>
    <phoneticPr fontId="2" type="noConversion"/>
  </si>
  <si>
    <t>1. 엔지니어링 손해배상공제 요율표</t>
    <phoneticPr fontId="3" type="noConversion"/>
  </si>
  <si>
    <t xml:space="preserve">  - 유지[관리,보수]</t>
    <phoneticPr fontId="2" type="noConversion"/>
  </si>
  <si>
    <t>산업별</t>
    <phoneticPr fontId="3" type="noConversion"/>
  </si>
  <si>
    <t>공제가입금액(보상한도액)</t>
    <phoneticPr fontId="3" type="noConversion"/>
  </si>
  <si>
    <t>표준담보기간(년)</t>
    <phoneticPr fontId="3" type="noConversion"/>
  </si>
  <si>
    <t>5억원 이하</t>
    <phoneticPr fontId="3" type="noConversion"/>
  </si>
  <si>
    <t>5억원 초과
10억원 이하</t>
    <phoneticPr fontId="3" type="noConversion"/>
  </si>
  <si>
    <t>10억원 초과
20억원 이하</t>
    <phoneticPr fontId="3" type="noConversion"/>
  </si>
  <si>
    <t>20억원 초과
30억원 이하</t>
    <phoneticPr fontId="3" type="noConversion"/>
  </si>
  <si>
    <t>30억원 초과
50억원 이하</t>
    <phoneticPr fontId="3" type="noConversion"/>
  </si>
  <si>
    <t>기본요율</t>
    <phoneticPr fontId="3" type="noConversion"/>
  </si>
  <si>
    <t>가산요율</t>
    <phoneticPr fontId="3" type="noConversion"/>
  </si>
  <si>
    <t>기본요율</t>
    <phoneticPr fontId="3" type="noConversion"/>
  </si>
  <si>
    <t>가산요율</t>
    <phoneticPr fontId="3" type="noConversion"/>
  </si>
  <si>
    <t>건설부문</t>
    <phoneticPr fontId="3" type="noConversion"/>
  </si>
  <si>
    <t>상수도</t>
    <phoneticPr fontId="3" type="noConversion"/>
  </si>
  <si>
    <t>2. 손해배상공제료 산정</t>
    <phoneticPr fontId="3" type="noConversion"/>
  </si>
  <si>
    <t xml:space="preserve">  - 1단계 공제료 = 순계약금 × [기본요율 + {가산요율 × (표준담보기간초과일수/365)}]</t>
    <phoneticPr fontId="3" type="noConversion"/>
  </si>
  <si>
    <t>- 순계약금 :</t>
    <phoneticPr fontId="3" type="noConversion"/>
  </si>
  <si>
    <t>원</t>
    <phoneticPr fontId="3" type="noConversion"/>
  </si>
  <si>
    <t>- 기본요율 :</t>
    <phoneticPr fontId="3" type="noConversion"/>
  </si>
  <si>
    <t>%</t>
    <phoneticPr fontId="2" type="noConversion"/>
  </si>
  <si>
    <t>×</t>
    <phoneticPr fontId="3" type="noConversion"/>
  </si>
  <si>
    <t xml:space="preserve"> = </t>
    <phoneticPr fontId="3" type="noConversion"/>
  </si>
  <si>
    <t>(천원미만 절사)</t>
    <phoneticPr fontId="3" type="noConversion"/>
  </si>
  <si>
    <t xml:space="preserve">  - 2단계 공제료 = 순계약금 × 0.16%</t>
    <phoneticPr fontId="3" type="noConversion"/>
  </si>
  <si>
    <t xml:space="preserve"> 엔지니어링 손해배상공제료 = 1단계 공제료 + 2단계 공제료</t>
    <phoneticPr fontId="2" type="noConversion"/>
  </si>
  <si>
    <t>(보험료적용)</t>
    <phoneticPr fontId="3" type="noConversion"/>
  </si>
  <si>
    <t xml:space="preserve">    4. 순 용 역 비</t>
    <phoneticPr fontId="2" type="noConversion"/>
  </si>
  <si>
    <t xml:space="preserve">    5. 손해배상보험료</t>
    <phoneticPr fontId="2" type="noConversion"/>
  </si>
  <si>
    <t>[ 1 ] x 110%</t>
    <phoneticPr fontId="3" type="noConversion"/>
  </si>
  <si>
    <t>[ 1+2 ] x 20%</t>
    <phoneticPr fontId="3" type="noConversion"/>
  </si>
  <si>
    <t>[ 1+2+3 ]</t>
    <phoneticPr fontId="2" type="noConversion"/>
  </si>
  <si>
    <t>[ 4+5 ] x 10%</t>
    <phoneticPr fontId="34" type="noConversion"/>
  </si>
  <si>
    <t>[ 4+5+6 ]</t>
    <phoneticPr fontId="34" type="noConversion"/>
  </si>
  <si>
    <t xml:space="preserve"> 4.  순 용 역 비</t>
    <phoneticPr fontId="3" type="noConversion"/>
  </si>
  <si>
    <t xml:space="preserve"> 5.  손해배상보험료</t>
    <phoneticPr fontId="3" type="noConversion"/>
  </si>
  <si>
    <t>식</t>
    <phoneticPr fontId="7" type="noConversion"/>
  </si>
  <si>
    <t xml:space="preserve"> 6.  부가가치세</t>
    <phoneticPr fontId="3" type="noConversion"/>
  </si>
  <si>
    <t>엔지니어링산업 진흥법 제31조</t>
    <phoneticPr fontId="2" type="noConversion"/>
  </si>
  <si>
    <t>손 해 배 상 보 험</t>
    <phoneticPr fontId="2" type="noConversion"/>
  </si>
  <si>
    <r>
      <t>1단계기간(용역기간 :</t>
    </r>
    <r>
      <rPr>
        <b/>
        <sz val="10"/>
        <rFont val="맑은 고딕"/>
        <family val="3"/>
        <charset val="129"/>
      </rPr>
      <t xml:space="preserve"> 50일</t>
    </r>
    <r>
      <rPr>
        <sz val="10"/>
        <rFont val="맑은 고딕"/>
        <family val="3"/>
        <charset val="129"/>
      </rPr>
      <t>)이 기술분야별 표준담보기간(</t>
    </r>
    <r>
      <rPr>
        <b/>
        <sz val="10"/>
        <rFont val="맑은 고딕"/>
        <family val="3"/>
        <charset val="129"/>
      </rPr>
      <t>3년</t>
    </r>
    <r>
      <rPr>
        <sz val="10"/>
        <rFont val="맑은 고딕"/>
        <family val="3"/>
        <charset val="129"/>
      </rPr>
      <t>)을 초과하지 않는 경우에는 기본요율만 적용됨.</t>
    </r>
    <phoneticPr fontId="3" type="noConversion"/>
  </si>
  <si>
    <t>(순계약금=인건비+제경비+기술료)</t>
    <phoneticPr fontId="2" type="noConversion"/>
  </si>
  <si>
    <t>(5억원이하)</t>
    <phoneticPr fontId="2" type="noConversion"/>
  </si>
  <si>
    <t>- 가산요율 :</t>
    <phoneticPr fontId="3" type="noConversion"/>
  </si>
  <si>
    <t>(천원미만 절사)</t>
    <phoneticPr fontId="3" type="noConversion"/>
  </si>
  <si>
    <t xml:space="preserve"> 합 계</t>
    <phoneticPr fontId="3" type="noConversion"/>
  </si>
  <si>
    <t>+</t>
    <phoneticPr fontId="3" type="noConversion"/>
  </si>
  <si>
    <t xml:space="preserve"> </t>
    <phoneticPr fontId="2" type="noConversion"/>
  </si>
  <si>
    <t>용역명: 석수2동 화창로 일원 상수관로 세척용역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</si>
</sst>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General;\-General\,&quot;&quot;;@"/>
    <numFmt numFmtId="178" formatCode="_(* #,##0.00_);_(* \(#,##0.00\);_(* &quot;-&quot;??_);_(@_)"/>
    <numFmt numFmtId="179" formatCode="_(* #,##0_);_(* \(#,##0\);_(* &quot;-&quot;??_);_(@_)"/>
    <numFmt numFmtId="181" formatCode="#,##0.000;\-#,##0.000;&quot;&quot;;@"/>
    <numFmt numFmtId="182" formatCode="_-* #,##0.0_-;\-* #,##0.0_-;_-* &quot;-&quot;_-;_-@_-"/>
    <numFmt numFmtId="183" formatCode="_ * #,##0_ ;_ * \-#,##0_ ;_ * &quot;-&quot;_ ;_ @_ "/>
    <numFmt numFmtId="184" formatCode="_-* #,##0.00_-;\-* #,##0.00_-;_-* &quot;-&quot;_-;_-@_-"/>
    <numFmt numFmtId="192" formatCode="_-* #,##0_-;\-* #,##0_-;_-* &quot;-&quot;??_-;_-@_-"/>
    <numFmt numFmtId="193" formatCode="_-* #,##0.0000_-;\-* #,##0.0000_-;_-* &quot;-&quot;??_-;_-@_-"/>
    <numFmt numFmtId="194" formatCode="0.000_ "/>
    <numFmt numFmtId="195" formatCode="#,##0_ "/>
    <numFmt numFmtId="196" formatCode="_-* #,##0.000_-;\-* #,##0.000_-;_-* &quot;-&quot;_-;_-@_-"/>
    <numFmt numFmtId="197" formatCode="0.0000_ "/>
  </numFmts>
  <fonts count="7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HY중고딕"/>
      <family val="1"/>
      <charset val="129"/>
    </font>
    <font>
      <sz val="11"/>
      <name val="돋움"/>
      <family val="3"/>
      <charset val="129"/>
    </font>
    <font>
      <sz val="10"/>
      <name val="HY중고딕"/>
      <family val="1"/>
      <charset val="129"/>
    </font>
    <font>
      <sz val="12"/>
      <color rgb="FF000000"/>
      <name val="바탕체"/>
      <family val="1"/>
      <charset val="129"/>
    </font>
    <font>
      <sz val="20"/>
      <name val="함초롬바탕"/>
      <family val="1"/>
      <charset val="129"/>
    </font>
    <font>
      <b/>
      <sz val="24"/>
      <name val="함초롬바탕"/>
      <family val="1"/>
      <charset val="129"/>
    </font>
    <font>
      <b/>
      <sz val="31"/>
      <name val="함초롬바탕"/>
      <family val="1"/>
      <charset val="129"/>
    </font>
    <font>
      <sz val="13.5"/>
      <name val="함초롬바탕"/>
      <family val="1"/>
      <charset val="129"/>
    </font>
    <font>
      <b/>
      <sz val="13.5"/>
      <name val="함초롬바탕"/>
      <family val="1"/>
      <charset val="129"/>
    </font>
    <font>
      <sz val="15"/>
      <color theme="0" tint="-0.499984740745262"/>
      <name val="MS Mincho"/>
      <family val="3"/>
      <charset val="128"/>
    </font>
    <font>
      <b/>
      <sz val="13.5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3.5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3"/>
      <color rgb="FF000000"/>
      <name val="Arial"/>
      <family val="2"/>
    </font>
    <font>
      <sz val="13"/>
      <color rgb="FF000000"/>
      <name val="휴먼명조"/>
      <family val="3"/>
      <charset val="129"/>
    </font>
    <font>
      <b/>
      <sz val="26"/>
      <name val="함초롬바탕"/>
      <family val="1"/>
      <charset val="129"/>
    </font>
    <font>
      <b/>
      <sz val="36"/>
      <name val="함초롬바탕"/>
      <family val="1"/>
      <charset val="129"/>
    </font>
    <font>
      <sz val="28"/>
      <name val="함초롬바탕"/>
      <family val="1"/>
      <charset val="129"/>
    </font>
    <font>
      <b/>
      <sz val="18"/>
      <name val="함초롬바탕"/>
      <family val="1"/>
      <charset val="129"/>
    </font>
    <font>
      <b/>
      <sz val="20"/>
      <name val="함초롬바탕"/>
      <family val="1"/>
      <charset val="129"/>
    </font>
    <font>
      <sz val="11"/>
      <name val="함초롬바탕"/>
      <family val="1"/>
      <charset val="129"/>
    </font>
    <font>
      <sz val="36"/>
      <name val="함초롬바탕"/>
      <family val="1"/>
      <charset val="129"/>
    </font>
    <font>
      <b/>
      <sz val="13.5"/>
      <color rgb="FFFF0000"/>
      <name val="굴림체"/>
      <family val="3"/>
      <charset val="129"/>
    </font>
    <font>
      <u/>
      <sz val="20"/>
      <name val="HY헤드라인M"/>
      <family val="1"/>
      <charset val="129"/>
    </font>
    <font>
      <sz val="9"/>
      <name val="굴림체"/>
      <family val="3"/>
      <charset val="129"/>
    </font>
    <font>
      <sz val="8"/>
      <name val="Arial"/>
      <family val="2"/>
    </font>
    <font>
      <b/>
      <sz val="14"/>
      <color indexed="8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name val="굴림체"/>
      <family val="3"/>
      <charset val="129"/>
    </font>
    <font>
      <b/>
      <sz val="10"/>
      <name val="Arial"/>
      <family val="2"/>
    </font>
    <font>
      <sz val="10"/>
      <color theme="1"/>
      <name val="Arial"/>
      <family val="2"/>
    </font>
    <font>
      <sz val="14"/>
      <name val="맑은 고딕"/>
      <family val="3"/>
      <charset val="129"/>
      <scheme val="major"/>
    </font>
    <font>
      <b/>
      <sz val="11"/>
      <name val="맑은 고딕"/>
      <family val="2"/>
      <charset val="129"/>
      <scheme val="minor"/>
    </font>
    <font>
      <sz val="10"/>
      <name val="Arial"/>
      <family val="2"/>
    </font>
    <font>
      <b/>
      <sz val="13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3"/>
      <color rgb="FFFF0000"/>
      <name val="맑은 고딕"/>
      <family val="3"/>
      <charset val="129"/>
      <scheme val="major"/>
    </font>
    <font>
      <b/>
      <sz val="13"/>
      <color rgb="FF000000"/>
      <name val="맑은 고딕"/>
      <family val="3"/>
      <charset val="129"/>
      <scheme val="major"/>
    </font>
    <font>
      <sz val="13"/>
      <name val="맑은 고딕"/>
      <family val="3"/>
      <charset val="129"/>
      <scheme val="major"/>
    </font>
    <font>
      <b/>
      <u/>
      <sz val="20"/>
      <name val="HY헤드라인M"/>
      <family val="1"/>
      <charset val="129"/>
    </font>
    <font>
      <sz val="12"/>
      <name val="굴림체"/>
      <family val="3"/>
      <charset val="129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10"/>
      <name val="맑은 고딕"/>
      <family val="3"/>
      <charset val="129"/>
    </font>
    <font>
      <sz val="9"/>
      <name val="맑은 고딕"/>
      <family val="3"/>
      <charset val="129"/>
    </font>
    <font>
      <b/>
      <sz val="10"/>
      <color indexed="18"/>
      <name val="맑은 고딕"/>
      <family val="3"/>
      <charset val="129"/>
    </font>
    <font>
      <sz val="10"/>
      <name val="가는으뜸체"/>
      <family val="1"/>
      <charset val="129"/>
    </font>
    <font>
      <b/>
      <sz val="10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6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9" fillId="0" borderId="0"/>
    <xf numFmtId="178" fontId="4" fillId="0" borderId="0"/>
    <xf numFmtId="0" fontId="7" fillId="0" borderId="0"/>
    <xf numFmtId="0" fontId="17" fillId="0" borderId="0">
      <alignment vertical="center"/>
    </xf>
    <xf numFmtId="0" fontId="20" fillId="0" borderId="0"/>
    <xf numFmtId="0" fontId="4" fillId="0" borderId="0"/>
    <xf numFmtId="0" fontId="7" fillId="0" borderId="0"/>
    <xf numFmtId="41" fontId="68" fillId="0" borderId="0" applyFont="0" applyFill="0" applyBorder="0" applyAlignment="0" applyProtection="0"/>
  </cellStyleXfs>
  <cellXfs count="247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2" applyFont="1"/>
    <xf numFmtId="0" fontId="8" fillId="0" borderId="0" xfId="2" applyFont="1" applyAlignment="1">
      <alignment horizontal="center"/>
    </xf>
    <xf numFmtId="182" fontId="8" fillId="0" borderId="0" xfId="3" applyNumberFormat="1" applyFont="1" applyAlignment="1"/>
    <xf numFmtId="41" fontId="8" fillId="0" borderId="0" xfId="1" applyFont="1" applyAlignment="1">
      <alignment shrinkToFit="1"/>
    </xf>
    <xf numFmtId="41" fontId="8" fillId="0" borderId="0" xfId="1" applyFont="1" applyAlignment="1"/>
    <xf numFmtId="0" fontId="10" fillId="0" borderId="3" xfId="4" applyFont="1" applyBorder="1" applyAlignment="1">
      <alignment vertical="center"/>
    </xf>
    <xf numFmtId="0" fontId="10" fillId="0" borderId="4" xfId="4" applyFont="1" applyBorder="1" applyAlignment="1">
      <alignment vertical="center"/>
    </xf>
    <xf numFmtId="0" fontId="10" fillId="0" borderId="5" xfId="4" applyFont="1" applyBorder="1" applyAlignment="1">
      <alignment vertical="center"/>
    </xf>
    <xf numFmtId="0" fontId="10" fillId="0" borderId="0" xfId="4" applyFont="1" applyAlignment="1">
      <alignment vertical="center"/>
    </xf>
    <xf numFmtId="0" fontId="10" fillId="0" borderId="6" xfId="4" applyFont="1" applyBorder="1" applyAlignment="1">
      <alignment vertical="center"/>
    </xf>
    <xf numFmtId="0" fontId="11" fillId="0" borderId="0" xfId="4" applyFont="1" applyAlignment="1">
      <alignment vertical="center"/>
    </xf>
    <xf numFmtId="0" fontId="10" fillId="0" borderId="7" xfId="4" applyFont="1" applyBorder="1" applyAlignment="1">
      <alignment vertical="center"/>
    </xf>
    <xf numFmtId="0" fontId="13" fillId="0" borderId="6" xfId="4" applyFont="1" applyBorder="1" applyAlignment="1">
      <alignment vertical="center"/>
    </xf>
    <xf numFmtId="0" fontId="13" fillId="0" borderId="0" xfId="4" applyFont="1" applyAlignment="1">
      <alignment vertical="center"/>
    </xf>
    <xf numFmtId="0" fontId="14" fillId="0" borderId="0" xfId="4" applyFont="1" applyAlignment="1">
      <alignment vertical="center"/>
    </xf>
    <xf numFmtId="0" fontId="13" fillId="0" borderId="7" xfId="4" applyFont="1" applyBorder="1" applyAlignment="1">
      <alignment vertical="center"/>
    </xf>
    <xf numFmtId="178" fontId="15" fillId="0" borderId="0" xfId="5" applyFont="1"/>
    <xf numFmtId="0" fontId="15" fillId="0" borderId="0" xfId="4" applyFont="1" applyAlignment="1">
      <alignment horizontal="center" vertical="center"/>
    </xf>
    <xf numFmtId="0" fontId="13" fillId="0" borderId="0" xfId="4" applyFont="1" applyAlignment="1">
      <alignment horizontal="center" vertical="center"/>
    </xf>
    <xf numFmtId="179" fontId="15" fillId="0" borderId="0" xfId="5" applyNumberFormat="1" applyFont="1"/>
    <xf numFmtId="0" fontId="16" fillId="0" borderId="6" xfId="6" applyFont="1" applyBorder="1" applyAlignment="1">
      <alignment horizontal="right" vertical="center"/>
    </xf>
    <xf numFmtId="0" fontId="16" fillId="0" borderId="0" xfId="6" applyFont="1" applyAlignment="1">
      <alignment horizontal="center" vertical="center"/>
    </xf>
    <xf numFmtId="0" fontId="16" fillId="0" borderId="0" xfId="6" applyFont="1" applyAlignment="1">
      <alignment vertical="center"/>
    </xf>
    <xf numFmtId="0" fontId="18" fillId="0" borderId="0" xfId="7" applyFont="1">
      <alignment vertical="center"/>
    </xf>
    <xf numFmtId="0" fontId="16" fillId="0" borderId="0" xfId="6" applyFont="1" applyAlignment="1">
      <alignment horizontal="left" vertical="center"/>
    </xf>
    <xf numFmtId="0" fontId="13" fillId="0" borderId="7" xfId="4" applyFont="1" applyBorder="1" applyAlignment="1">
      <alignment horizontal="center" vertical="center"/>
    </xf>
    <xf numFmtId="178" fontId="15" fillId="0" borderId="0" xfId="4" applyNumberFormat="1" applyFont="1" applyAlignment="1">
      <alignment vertical="center"/>
    </xf>
    <xf numFmtId="0" fontId="16" fillId="0" borderId="0" xfId="8" applyFont="1" applyAlignment="1">
      <alignment horizontal="center" vertical="center"/>
    </xf>
    <xf numFmtId="183" fontId="16" fillId="0" borderId="0" xfId="6" applyNumberFormat="1" applyFont="1" applyAlignment="1">
      <alignment vertical="center"/>
    </xf>
    <xf numFmtId="0" fontId="18" fillId="0" borderId="7" xfId="7" applyFont="1" applyBorder="1" applyAlignment="1">
      <alignment horizontal="left" vertical="center"/>
    </xf>
    <xf numFmtId="0" fontId="22" fillId="0" borderId="0" xfId="9" applyFont="1" applyAlignment="1">
      <alignment horizontal="justify" vertical="center"/>
    </xf>
    <xf numFmtId="0" fontId="23" fillId="0" borderId="0" xfId="9" applyFont="1" applyAlignment="1">
      <alignment horizontal="justify" vertical="center"/>
    </xf>
    <xf numFmtId="0" fontId="5" fillId="0" borderId="0" xfId="9" applyFont="1" applyAlignment="1">
      <alignment horizontal="justify" vertical="center"/>
    </xf>
    <xf numFmtId="0" fontId="14" fillId="0" borderId="0" xfId="4" applyFont="1" applyAlignment="1">
      <alignment horizontal="center" vertical="center"/>
    </xf>
    <xf numFmtId="0" fontId="13" fillId="0" borderId="7" xfId="4" applyFont="1" applyBorder="1" applyAlignment="1">
      <alignment horizontal="centerContinuous" vertical="center"/>
    </xf>
    <xf numFmtId="0" fontId="10" fillId="0" borderId="7" xfId="4" applyFont="1" applyBorder="1" applyAlignment="1">
      <alignment horizontal="centerContinuous" vertical="center"/>
    </xf>
    <xf numFmtId="0" fontId="10" fillId="0" borderId="8" xfId="4" applyFont="1" applyBorder="1" applyAlignment="1">
      <alignment vertical="center"/>
    </xf>
    <xf numFmtId="0" fontId="10" fillId="0" borderId="9" xfId="4" applyFont="1" applyBorder="1" applyAlignment="1">
      <alignment vertical="center"/>
    </xf>
    <xf numFmtId="0" fontId="10" fillId="0" borderId="10" xfId="4" applyFont="1" applyBorder="1" applyAlignment="1">
      <alignment vertical="center"/>
    </xf>
    <xf numFmtId="0" fontId="25" fillId="0" borderId="0" xfId="4" applyFont="1" applyAlignment="1">
      <alignment horizontal="center" vertical="center"/>
    </xf>
    <xf numFmtId="0" fontId="26" fillId="0" borderId="0" xfId="4" applyFont="1" applyAlignment="1">
      <alignment horizontal="center" vertical="center"/>
    </xf>
    <xf numFmtId="0" fontId="27" fillId="0" borderId="0" xfId="4" applyFont="1" applyAlignment="1">
      <alignment vertical="center"/>
    </xf>
    <xf numFmtId="0" fontId="28" fillId="0" borderId="0" xfId="4" applyFont="1" applyAlignment="1">
      <alignment vertical="center"/>
    </xf>
    <xf numFmtId="0" fontId="29" fillId="0" borderId="0" xfId="4" quotePrefix="1" applyFont="1" applyAlignment="1">
      <alignment vertical="center"/>
    </xf>
    <xf numFmtId="0" fontId="29" fillId="0" borderId="0" xfId="4" applyFont="1" applyAlignment="1">
      <alignment vertical="center"/>
    </xf>
    <xf numFmtId="0" fontId="30" fillId="0" borderId="0" xfId="4" applyFont="1" applyAlignment="1">
      <alignment horizontal="center" vertical="center"/>
    </xf>
    <xf numFmtId="0" fontId="30" fillId="0" borderId="0" xfId="4" applyFont="1" applyAlignment="1">
      <alignment vertical="center"/>
    </xf>
    <xf numFmtId="0" fontId="25" fillId="0" borderId="0" xfId="4" applyFont="1" applyAlignment="1">
      <alignment vertical="center"/>
    </xf>
    <xf numFmtId="0" fontId="24" fillId="0" borderId="6" xfId="4" applyFont="1" applyBorder="1" applyAlignment="1">
      <alignment horizontal="centerContinuous" vertical="center"/>
    </xf>
    <xf numFmtId="0" fontId="24" fillId="0" borderId="0" xfId="4" applyFont="1" applyAlignment="1">
      <alignment horizontal="centerContinuous" vertical="center"/>
    </xf>
    <xf numFmtId="0" fontId="31" fillId="0" borderId="0" xfId="6" applyFont="1" applyAlignment="1">
      <alignment vertical="center"/>
    </xf>
    <xf numFmtId="0" fontId="33" fillId="0" borderId="0" xfId="0" applyFont="1" applyFill="1" applyAlignment="1">
      <alignment vertical="center"/>
    </xf>
    <xf numFmtId="0" fontId="0" fillId="0" borderId="0" xfId="0" applyFill="1" applyAlignment="1"/>
    <xf numFmtId="0" fontId="33" fillId="0" borderId="9" xfId="0" applyFont="1" applyFill="1" applyBorder="1" applyAlignment="1">
      <alignment vertical="center"/>
    </xf>
    <xf numFmtId="0" fontId="32" fillId="0" borderId="0" xfId="0" applyNumberFormat="1" applyFont="1" applyFill="1" applyAlignment="1" applyProtection="1">
      <alignment vertical="center"/>
    </xf>
    <xf numFmtId="181" fontId="36" fillId="0" borderId="16" xfId="0" applyNumberFormat="1" applyFont="1" applyBorder="1" applyAlignment="1">
      <alignment horizontal="left" vertical="center" indent="1"/>
    </xf>
    <xf numFmtId="181" fontId="36" fillId="0" borderId="16" xfId="0" applyNumberFormat="1" applyFont="1" applyBorder="1" applyAlignment="1">
      <alignment horizontal="center" vertical="center"/>
    </xf>
    <xf numFmtId="181" fontId="36" fillId="0" borderId="1" xfId="0" applyNumberFormat="1" applyFont="1" applyBorder="1" applyAlignment="1">
      <alignment horizontal="left" vertical="center" indent="1"/>
    </xf>
    <xf numFmtId="181" fontId="36" fillId="0" borderId="1" xfId="0" applyNumberFormat="1" applyFont="1" applyBorder="1" applyAlignment="1">
      <alignment horizontal="center" vertical="center"/>
    </xf>
    <xf numFmtId="0" fontId="33" fillId="0" borderId="0" xfId="0" applyFont="1" applyFill="1" applyAlignment="1">
      <alignment horizontal="right" vertical="center"/>
    </xf>
    <xf numFmtId="0" fontId="38" fillId="0" borderId="9" xfId="0" applyFont="1" applyFill="1" applyBorder="1" applyAlignment="1">
      <alignment vertical="center"/>
    </xf>
    <xf numFmtId="0" fontId="33" fillId="0" borderId="9" xfId="0" applyFont="1" applyFill="1" applyBorder="1" applyAlignment="1">
      <alignment horizontal="center" vertical="center"/>
    </xf>
    <xf numFmtId="0" fontId="39" fillId="0" borderId="0" xfId="0" applyFont="1" applyFill="1" applyAlignment="1">
      <alignment vertical="center"/>
    </xf>
    <xf numFmtId="0" fontId="40" fillId="0" borderId="0" xfId="0" applyFont="1" applyFill="1" applyAlignment="1"/>
    <xf numFmtId="0" fontId="41" fillId="0" borderId="0" xfId="0" applyFont="1" applyFill="1" applyAlignment="1"/>
    <xf numFmtId="0" fontId="0" fillId="0" borderId="0" xfId="0" applyFont="1" applyFill="1" applyAlignment="1"/>
    <xf numFmtId="0" fontId="0" fillId="0" borderId="0" xfId="0" applyFill="1" applyAlignment="1">
      <alignment horizontal="center"/>
    </xf>
    <xf numFmtId="0" fontId="43" fillId="0" borderId="0" xfId="0" applyFont="1" applyFill="1" applyAlignment="1"/>
    <xf numFmtId="0" fontId="44" fillId="0" borderId="0" xfId="0" applyFont="1" applyFill="1" applyAlignment="1"/>
    <xf numFmtId="0" fontId="48" fillId="0" borderId="16" xfId="0" applyFont="1" applyFill="1" applyBorder="1" applyAlignment="1">
      <alignment horizontal="left" vertical="center"/>
    </xf>
    <xf numFmtId="184" fontId="45" fillId="0" borderId="16" xfId="0" applyNumberFormat="1" applyFont="1" applyFill="1" applyBorder="1" applyAlignment="1" applyProtection="1">
      <alignment horizontal="right" vertical="center"/>
    </xf>
    <xf numFmtId="0" fontId="45" fillId="0" borderId="16" xfId="0" applyNumberFormat="1" applyFont="1" applyFill="1" applyBorder="1" applyAlignment="1" applyProtection="1">
      <alignment horizontal="center" vertical="center"/>
    </xf>
    <xf numFmtId="0" fontId="45" fillId="0" borderId="1" xfId="0" applyFont="1" applyFill="1" applyBorder="1" applyAlignment="1">
      <alignment horizontal="left" vertical="center"/>
    </xf>
    <xf numFmtId="184" fontId="45" fillId="0" borderId="1" xfId="0" applyNumberFormat="1" applyFont="1" applyFill="1" applyBorder="1" applyAlignment="1" applyProtection="1">
      <alignment horizontal="right" vertical="center"/>
    </xf>
    <xf numFmtId="0" fontId="45" fillId="0" borderId="1" xfId="0" applyNumberFormat="1" applyFont="1" applyFill="1" applyBorder="1" applyAlignment="1" applyProtection="1">
      <alignment horizontal="center" vertical="center"/>
    </xf>
    <xf numFmtId="0" fontId="49" fillId="0" borderId="1" xfId="0" applyFont="1" applyFill="1" applyBorder="1" applyAlignment="1">
      <alignment horizontal="left" vertical="center"/>
    </xf>
    <xf numFmtId="0" fontId="49" fillId="0" borderId="1" xfId="0" applyFont="1" applyFill="1" applyBorder="1" applyAlignment="1">
      <alignment horizontal="center" vertical="center"/>
    </xf>
    <xf numFmtId="184" fontId="49" fillId="0" borderId="1" xfId="0" applyNumberFormat="1" applyFont="1" applyFill="1" applyBorder="1" applyAlignment="1" applyProtection="1">
      <alignment horizontal="right" vertical="center"/>
    </xf>
    <xf numFmtId="0" fontId="49" fillId="0" borderId="1" xfId="0" applyNumberFormat="1" applyFont="1" applyFill="1" applyBorder="1" applyAlignment="1" applyProtection="1">
      <alignment horizontal="center" vertical="center"/>
    </xf>
    <xf numFmtId="0" fontId="49" fillId="0" borderId="1" xfId="0" applyFont="1" applyFill="1" applyBorder="1" applyAlignment="1">
      <alignment vertical="center"/>
    </xf>
    <xf numFmtId="0" fontId="45" fillId="0" borderId="1" xfId="0" applyFont="1" applyFill="1" applyBorder="1" applyAlignment="1">
      <alignment vertical="center"/>
    </xf>
    <xf numFmtId="0" fontId="45" fillId="0" borderId="1" xfId="0" applyFont="1" applyFill="1" applyBorder="1" applyAlignment="1">
      <alignment horizontal="center" vertical="center"/>
    </xf>
    <xf numFmtId="181" fontId="36" fillId="0" borderId="1" xfId="0" quotePrefix="1" applyNumberFormat="1" applyFont="1" applyBorder="1" applyAlignment="1">
      <alignment horizontal="center" vertical="center"/>
    </xf>
    <xf numFmtId="0" fontId="49" fillId="0" borderId="1" xfId="0" quotePrefix="1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33" fillId="0" borderId="0" xfId="0" applyNumberFormat="1" applyFont="1" applyFill="1" applyBorder="1" applyAlignment="1" applyProtection="1">
      <alignment vertical="center"/>
    </xf>
    <xf numFmtId="0" fontId="33" fillId="0" borderId="0" xfId="0" applyNumberFormat="1" applyFont="1" applyFill="1" applyBorder="1" applyAlignment="1" applyProtection="1">
      <alignment horizontal="center" vertical="center"/>
    </xf>
    <xf numFmtId="41" fontId="33" fillId="0" borderId="0" xfId="0" applyNumberFormat="1" applyFont="1" applyFill="1" applyBorder="1" applyAlignment="1" applyProtection="1">
      <alignment horizontal="right" vertical="center"/>
    </xf>
    <xf numFmtId="0" fontId="47" fillId="0" borderId="16" xfId="0" applyFont="1" applyFill="1" applyBorder="1" applyAlignment="1">
      <alignment horizontal="left" vertical="center"/>
    </xf>
    <xf numFmtId="0" fontId="51" fillId="0" borderId="0" xfId="0" applyFont="1" applyFill="1" applyAlignment="1">
      <alignment vertical="center"/>
    </xf>
    <xf numFmtId="0" fontId="52" fillId="0" borderId="0" xfId="0" applyFont="1" applyFill="1" applyAlignment="1">
      <alignment vertical="center"/>
    </xf>
    <xf numFmtId="0" fontId="54" fillId="0" borderId="16" xfId="2" applyFont="1" applyBorder="1" applyAlignment="1">
      <alignment vertical="center"/>
    </xf>
    <xf numFmtId="182" fontId="54" fillId="0" borderId="16" xfId="3" applyNumberFormat="1" applyFont="1" applyBorder="1" applyAlignment="1">
      <alignment horizontal="center" vertical="center"/>
    </xf>
    <xf numFmtId="0" fontId="54" fillId="0" borderId="16" xfId="2" applyFont="1" applyBorder="1" applyAlignment="1">
      <alignment horizontal="center" vertical="center"/>
    </xf>
    <xf numFmtId="41" fontId="54" fillId="0" borderId="16" xfId="0" applyNumberFormat="1" applyFont="1" applyFill="1" applyBorder="1" applyAlignment="1" applyProtection="1">
      <alignment horizontal="right" vertical="center"/>
    </xf>
    <xf numFmtId="0" fontId="54" fillId="0" borderId="16" xfId="2" applyFont="1" applyBorder="1" applyAlignment="1">
      <alignment horizontal="center" vertical="center" shrinkToFit="1"/>
    </xf>
    <xf numFmtId="0" fontId="54" fillId="0" borderId="1" xfId="2" applyFont="1" applyBorder="1" applyAlignment="1">
      <alignment vertical="center"/>
    </xf>
    <xf numFmtId="41" fontId="54" fillId="0" borderId="1" xfId="3" applyNumberFormat="1" applyFont="1" applyBorder="1" applyAlignment="1">
      <alignment horizontal="center" vertical="center"/>
    </xf>
    <xf numFmtId="0" fontId="54" fillId="0" borderId="1" xfId="2" applyFont="1" applyBorder="1" applyAlignment="1">
      <alignment horizontal="center" vertical="center"/>
    </xf>
    <xf numFmtId="184" fontId="54" fillId="0" borderId="16" xfId="0" applyNumberFormat="1" applyFont="1" applyFill="1" applyBorder="1" applyAlignment="1" applyProtection="1">
      <alignment horizontal="right" vertical="center"/>
    </xf>
    <xf numFmtId="41" fontId="54" fillId="0" borderId="1" xfId="1" applyFont="1" applyBorder="1" applyAlignment="1">
      <alignment horizontal="center" vertical="center" shrinkToFit="1"/>
    </xf>
    <xf numFmtId="41" fontId="54" fillId="0" borderId="1" xfId="1" applyFont="1" applyBorder="1" applyAlignment="1">
      <alignment horizontal="center" vertical="center"/>
    </xf>
    <xf numFmtId="0" fontId="54" fillId="0" borderId="1" xfId="2" applyFont="1" applyBorder="1" applyAlignment="1">
      <alignment horizontal="center" vertical="center" shrinkToFit="1"/>
    </xf>
    <xf numFmtId="41" fontId="54" fillId="0" borderId="1" xfId="1" applyFont="1" applyBorder="1" applyAlignment="1">
      <alignment vertical="center" shrinkToFit="1"/>
    </xf>
    <xf numFmtId="0" fontId="54" fillId="0" borderId="1" xfId="2" applyFont="1" applyBorder="1" applyAlignment="1">
      <alignment horizontal="left" vertical="center"/>
    </xf>
    <xf numFmtId="41" fontId="54" fillId="0" borderId="1" xfId="1" applyFont="1" applyBorder="1" applyAlignment="1">
      <alignment horizontal="right" vertical="center"/>
    </xf>
    <xf numFmtId="0" fontId="53" fillId="0" borderId="1" xfId="2" applyFont="1" applyBorder="1" applyAlignment="1">
      <alignment vertical="center"/>
    </xf>
    <xf numFmtId="41" fontId="54" fillId="0" borderId="1" xfId="1" applyFont="1" applyBorder="1" applyAlignment="1">
      <alignment vertical="center"/>
    </xf>
    <xf numFmtId="0" fontId="53" fillId="0" borderId="1" xfId="2" applyFont="1" applyBorder="1" applyAlignment="1">
      <alignment horizontal="center" vertical="center"/>
    </xf>
    <xf numFmtId="41" fontId="53" fillId="0" borderId="16" xfId="0" applyNumberFormat="1" applyFont="1" applyFill="1" applyBorder="1" applyAlignment="1" applyProtection="1">
      <alignment horizontal="right" vertical="center"/>
    </xf>
    <xf numFmtId="41" fontId="53" fillId="0" borderId="1" xfId="1" applyFont="1" applyBorder="1" applyAlignment="1">
      <alignment vertical="center" shrinkToFit="1"/>
    </xf>
    <xf numFmtId="41" fontId="53" fillId="0" borderId="1" xfId="1" applyFont="1" applyBorder="1" applyAlignment="1">
      <alignment vertical="center"/>
    </xf>
    <xf numFmtId="0" fontId="56" fillId="0" borderId="16" xfId="0" applyNumberFormat="1" applyFont="1" applyFill="1" applyBorder="1" applyAlignment="1" applyProtection="1">
      <alignment horizontal="center" vertical="center"/>
    </xf>
    <xf numFmtId="0" fontId="56" fillId="0" borderId="1" xfId="0" applyNumberFormat="1" applyFont="1" applyFill="1" applyBorder="1" applyAlignment="1" applyProtection="1">
      <alignment horizontal="center" vertical="center"/>
    </xf>
    <xf numFmtId="0" fontId="53" fillId="0" borderId="1" xfId="2" applyFont="1" applyBorder="1" applyAlignment="1">
      <alignment horizontal="center" vertical="center"/>
    </xf>
    <xf numFmtId="9" fontId="56" fillId="0" borderId="1" xfId="0" applyNumberFormat="1" applyFont="1" applyFill="1" applyBorder="1" applyAlignment="1" applyProtection="1">
      <alignment horizontal="center" vertical="center" wrapText="1"/>
    </xf>
    <xf numFmtId="0" fontId="56" fillId="0" borderId="1" xfId="0" applyNumberFormat="1" applyFont="1" applyFill="1" applyBorder="1" applyAlignment="1" applyProtection="1">
      <alignment horizontal="center" vertical="center" wrapText="1"/>
    </xf>
    <xf numFmtId="0" fontId="59" fillId="0" borderId="16" xfId="0" applyNumberFormat="1" applyFont="1" applyFill="1" applyBorder="1" applyAlignment="1" applyProtection="1">
      <alignment vertical="center"/>
    </xf>
    <xf numFmtId="0" fontId="59" fillId="0" borderId="16" xfId="0" applyNumberFormat="1" applyFont="1" applyFill="1" applyBorder="1" applyAlignment="1" applyProtection="1">
      <alignment horizontal="center" vertical="center"/>
    </xf>
    <xf numFmtId="41" fontId="59" fillId="0" borderId="16" xfId="0" applyNumberFormat="1" applyFont="1" applyFill="1" applyBorder="1" applyAlignment="1" applyProtection="1">
      <alignment horizontal="right" vertical="center"/>
    </xf>
    <xf numFmtId="0" fontId="59" fillId="0" borderId="1" xfId="0" applyNumberFormat="1" applyFont="1" applyFill="1" applyBorder="1" applyAlignment="1" applyProtection="1">
      <alignment vertical="center"/>
    </xf>
    <xf numFmtId="41" fontId="59" fillId="0" borderId="1" xfId="1" applyFont="1" applyBorder="1" applyAlignment="1">
      <alignment horizontal="center" vertical="center"/>
    </xf>
    <xf numFmtId="192" fontId="60" fillId="0" borderId="1" xfId="0" applyNumberFormat="1" applyFont="1" applyFill="1" applyBorder="1" applyAlignment="1" applyProtection="1">
      <alignment horizontal="right" vertical="center"/>
    </xf>
    <xf numFmtId="41" fontId="60" fillId="0" borderId="1" xfId="0" applyNumberFormat="1" applyFont="1" applyFill="1" applyBorder="1" applyAlignment="1" applyProtection="1">
      <alignment horizontal="right" vertical="center"/>
    </xf>
    <xf numFmtId="0" fontId="59" fillId="2" borderId="1" xfId="0" applyNumberFormat="1" applyFont="1" applyFill="1" applyBorder="1" applyAlignment="1" applyProtection="1">
      <alignment horizontal="center" vertical="center"/>
    </xf>
    <xf numFmtId="0" fontId="59" fillId="0" borderId="1" xfId="0" applyNumberFormat="1" applyFont="1" applyFill="1" applyBorder="1" applyAlignment="1" applyProtection="1">
      <alignment horizontal="center" vertical="center"/>
    </xf>
    <xf numFmtId="0" fontId="58" fillId="0" borderId="1" xfId="0" applyNumberFormat="1" applyFont="1" applyFill="1" applyBorder="1" applyAlignment="1" applyProtection="1">
      <alignment vertical="center"/>
    </xf>
    <xf numFmtId="41" fontId="61" fillId="0" borderId="1" xfId="0" applyNumberFormat="1" applyFont="1" applyFill="1" applyBorder="1" applyAlignment="1" applyProtection="1">
      <alignment horizontal="right" vertical="center"/>
    </xf>
    <xf numFmtId="0" fontId="56" fillId="0" borderId="0" xfId="0" applyFont="1" applyFill="1" applyAlignment="1">
      <alignment vertical="center"/>
    </xf>
    <xf numFmtId="0" fontId="57" fillId="0" borderId="0" xfId="0" applyFont="1" applyFill="1" applyAlignment="1"/>
    <xf numFmtId="0" fontId="56" fillId="0" borderId="0" xfId="0" applyFont="1" applyFill="1" applyAlignment="1">
      <alignment horizontal="center" vertical="center"/>
    </xf>
    <xf numFmtId="0" fontId="56" fillId="0" borderId="0" xfId="0" applyFont="1" applyFill="1" applyAlignment="1"/>
    <xf numFmtId="10" fontId="62" fillId="0" borderId="0" xfId="0" applyNumberFormat="1" applyFont="1" applyFill="1" applyAlignment="1">
      <alignment horizontal="center" vertical="center"/>
    </xf>
    <xf numFmtId="41" fontId="56" fillId="0" borderId="0" xfId="0" applyNumberFormat="1" applyFont="1" applyFill="1" applyAlignment="1">
      <alignment vertical="center"/>
    </xf>
    <xf numFmtId="41" fontId="53" fillId="3" borderId="14" xfId="1" applyFont="1" applyFill="1" applyBorder="1" applyAlignment="1">
      <alignment horizontal="center" vertical="center" shrinkToFit="1"/>
    </xf>
    <xf numFmtId="41" fontId="53" fillId="3" borderId="14" xfId="1" applyFont="1" applyFill="1" applyBorder="1" applyAlignment="1">
      <alignment horizontal="center" vertical="center"/>
    </xf>
    <xf numFmtId="0" fontId="55" fillId="3" borderId="14" xfId="0" applyNumberFormat="1" applyFont="1" applyFill="1" applyBorder="1" applyAlignment="1" applyProtection="1">
      <alignment horizontal="center" vertical="center"/>
    </xf>
    <xf numFmtId="0" fontId="45" fillId="3" borderId="14" xfId="0" applyNumberFormat="1" applyFont="1" applyFill="1" applyBorder="1" applyAlignment="1" applyProtection="1">
      <alignment horizontal="center" vertical="center"/>
    </xf>
    <xf numFmtId="176" fontId="35" fillId="3" borderId="14" xfId="0" applyNumberFormat="1" applyFont="1" applyFill="1" applyBorder="1" applyAlignment="1">
      <alignment horizontal="center" vertical="center"/>
    </xf>
    <xf numFmtId="41" fontId="56" fillId="0" borderId="0" xfId="1" applyFont="1" applyFill="1" applyAlignment="1">
      <alignment vertical="center"/>
    </xf>
    <xf numFmtId="184" fontId="56" fillId="0" borderId="0" xfId="0" applyNumberFormat="1" applyFont="1" applyFill="1" applyAlignment="1">
      <alignment vertical="center"/>
    </xf>
    <xf numFmtId="193" fontId="56" fillId="0" borderId="0" xfId="0" applyNumberFormat="1" applyFont="1" applyFill="1" applyAlignment="1">
      <alignment vertical="center"/>
    </xf>
    <xf numFmtId="0" fontId="63" fillId="0" borderId="0" xfId="10" applyFont="1" applyAlignment="1">
      <alignment vertical="center"/>
    </xf>
    <xf numFmtId="0" fontId="64" fillId="4" borderId="15" xfId="10" applyFont="1" applyFill="1" applyBorder="1" applyAlignment="1">
      <alignment horizontal="center" vertical="center"/>
    </xf>
    <xf numFmtId="0" fontId="64" fillId="4" borderId="1" xfId="10" applyFont="1" applyFill="1" applyBorder="1" applyAlignment="1">
      <alignment horizontal="center" vertical="center"/>
    </xf>
    <xf numFmtId="0" fontId="65" fillId="0" borderId="23" xfId="10" applyFont="1" applyBorder="1" applyAlignment="1">
      <alignment horizontal="center" vertical="center" wrapText="1"/>
    </xf>
    <xf numFmtId="0" fontId="65" fillId="0" borderId="24" xfId="10" applyFont="1" applyBorder="1" applyAlignment="1">
      <alignment horizontal="center" vertical="center"/>
    </xf>
    <xf numFmtId="194" fontId="65" fillId="0" borderId="12" xfId="10" applyNumberFormat="1" applyFont="1" applyBorder="1" applyAlignment="1">
      <alignment horizontal="center" vertical="center"/>
    </xf>
    <xf numFmtId="194" fontId="65" fillId="0" borderId="1" xfId="10" applyNumberFormat="1" applyFont="1" applyBorder="1" applyAlignment="1">
      <alignment horizontal="center" vertical="center"/>
    </xf>
    <xf numFmtId="194" fontId="65" fillId="0" borderId="1" xfId="10" applyNumberFormat="1" applyFont="1" applyBorder="1" applyAlignment="1">
      <alignment horizontal="center" vertical="center" wrapText="1"/>
    </xf>
    <xf numFmtId="0" fontId="66" fillId="0" borderId="1" xfId="10" applyFont="1" applyBorder="1" applyAlignment="1">
      <alignment horizontal="center" vertical="center" wrapText="1"/>
    </xf>
    <xf numFmtId="0" fontId="65" fillId="0" borderId="11" xfId="10" applyFont="1" applyBorder="1" applyAlignment="1">
      <alignment vertical="center"/>
    </xf>
    <xf numFmtId="195" fontId="67" fillId="0" borderId="11" xfId="10" applyNumberFormat="1" applyFont="1" applyBorder="1" applyAlignment="1">
      <alignment vertical="center"/>
    </xf>
    <xf numFmtId="0" fontId="65" fillId="0" borderId="0" xfId="10" applyFont="1" applyAlignment="1">
      <alignment vertical="center"/>
    </xf>
    <xf numFmtId="0" fontId="71" fillId="0" borderId="0" xfId="0" applyFont="1">
      <alignment vertical="center"/>
    </xf>
    <xf numFmtId="194" fontId="65" fillId="0" borderId="25" xfId="10" applyNumberFormat="1" applyFont="1" applyFill="1" applyBorder="1" applyAlignment="1">
      <alignment horizontal="center" vertical="center"/>
    </xf>
    <xf numFmtId="0" fontId="19" fillId="0" borderId="11" xfId="10" applyFont="1" applyBorder="1" applyAlignment="1">
      <alignment vertical="center"/>
    </xf>
    <xf numFmtId="0" fontId="63" fillId="0" borderId="0" xfId="10" applyFont="1" applyBorder="1" applyAlignment="1">
      <alignment horizontal="center" vertical="center"/>
    </xf>
    <xf numFmtId="195" fontId="65" fillId="0" borderId="0" xfId="10" applyNumberFormat="1" applyFont="1" applyBorder="1" applyAlignment="1">
      <alignment horizontal="right" vertical="center"/>
    </xf>
    <xf numFmtId="0" fontId="65" fillId="0" borderId="0" xfId="10" applyFont="1" applyBorder="1" applyAlignment="1">
      <alignment horizontal="right" vertical="center"/>
    </xf>
    <xf numFmtId="0" fontId="65" fillId="0" borderId="0" xfId="10" applyFont="1" applyBorder="1" applyAlignment="1">
      <alignment horizontal="center" vertical="center"/>
    </xf>
    <xf numFmtId="41" fontId="63" fillId="0" borderId="0" xfId="11" applyFont="1" applyBorder="1" applyAlignment="1">
      <alignment horizontal="center" vertical="center"/>
    </xf>
    <xf numFmtId="0" fontId="63" fillId="0" borderId="0" xfId="10" applyFont="1" applyBorder="1" applyAlignment="1">
      <alignment vertical="center"/>
    </xf>
    <xf numFmtId="197" fontId="65" fillId="0" borderId="0" xfId="10" applyNumberFormat="1" applyFont="1" applyBorder="1" applyAlignment="1">
      <alignment horizontal="right" vertical="center"/>
    </xf>
    <xf numFmtId="41" fontId="63" fillId="0" borderId="0" xfId="11" applyNumberFormat="1" applyFont="1" applyBorder="1" applyAlignment="1">
      <alignment horizontal="center" vertical="center"/>
    </xf>
    <xf numFmtId="195" fontId="65" fillId="0" borderId="12" xfId="10" applyNumberFormat="1" applyFont="1" applyBorder="1" applyAlignment="1">
      <alignment vertical="center" wrapText="1"/>
    </xf>
    <xf numFmtId="195" fontId="65" fillId="0" borderId="12" xfId="10" applyNumberFormat="1" applyFont="1" applyBorder="1" applyAlignment="1">
      <alignment vertical="center"/>
    </xf>
    <xf numFmtId="0" fontId="65" fillId="0" borderId="11" xfId="10" applyFont="1" applyBorder="1" applyAlignment="1">
      <alignment horizontal="center" vertical="center"/>
    </xf>
    <xf numFmtId="0" fontId="63" fillId="0" borderId="11" xfId="10" applyFont="1" applyBorder="1" applyAlignment="1">
      <alignment vertical="center"/>
    </xf>
    <xf numFmtId="0" fontId="19" fillId="0" borderId="12" xfId="11" applyNumberFormat="1" applyFont="1" applyBorder="1" applyAlignment="1">
      <alignment horizontal="center" vertical="center"/>
    </xf>
    <xf numFmtId="0" fontId="19" fillId="0" borderId="0" xfId="11" applyNumberFormat="1" applyFont="1" applyBorder="1" applyAlignment="1">
      <alignment horizontal="center" vertical="center"/>
    </xf>
    <xf numFmtId="3" fontId="72" fillId="0" borderId="16" xfId="0" applyNumberFormat="1" applyFont="1" applyBorder="1" applyAlignment="1">
      <alignment horizontal="center" vertical="center" wrapText="1"/>
    </xf>
    <xf numFmtId="3" fontId="72" fillId="0" borderId="1" xfId="0" applyNumberFormat="1" applyFont="1" applyBorder="1" applyAlignment="1">
      <alignment horizontal="center" vertical="center" wrapText="1"/>
    </xf>
    <xf numFmtId="41" fontId="73" fillId="0" borderId="16" xfId="1" applyFont="1" applyFill="1" applyBorder="1" applyAlignment="1">
      <alignment horizontal="right" vertical="center" shrinkToFit="1"/>
    </xf>
    <xf numFmtId="41" fontId="74" fillId="0" borderId="1" xfId="1" applyFont="1" applyFill="1" applyBorder="1" applyAlignment="1" applyProtection="1">
      <alignment horizontal="right" vertical="center"/>
    </xf>
    <xf numFmtId="41" fontId="74" fillId="0" borderId="16" xfId="1" applyFont="1" applyFill="1" applyBorder="1" applyAlignment="1">
      <alignment horizontal="right" vertical="center" shrinkToFit="1"/>
    </xf>
    <xf numFmtId="41" fontId="74" fillId="0" borderId="1" xfId="1" applyFont="1" applyFill="1" applyBorder="1" applyAlignment="1">
      <alignment horizontal="right" vertical="center" shrinkToFit="1"/>
    </xf>
    <xf numFmtId="41" fontId="74" fillId="0" borderId="1" xfId="1" applyFont="1" applyFill="1" applyBorder="1" applyAlignment="1">
      <alignment horizontal="right" vertical="center"/>
    </xf>
    <xf numFmtId="41" fontId="42" fillId="0" borderId="1" xfId="1" applyFont="1" applyFill="1" applyBorder="1" applyAlignment="1" applyProtection="1">
      <alignment horizontal="right" vertical="center"/>
    </xf>
    <xf numFmtId="41" fontId="42" fillId="0" borderId="1" xfId="1" applyFont="1" applyFill="1" applyBorder="1" applyAlignment="1">
      <alignment horizontal="right" vertical="center" shrinkToFit="1"/>
    </xf>
    <xf numFmtId="41" fontId="42" fillId="0" borderId="1" xfId="1" applyFont="1" applyFill="1" applyBorder="1" applyAlignment="1">
      <alignment horizontal="right" vertical="center"/>
    </xf>
    <xf numFmtId="41" fontId="42" fillId="0" borderId="1" xfId="1" applyFont="1" applyFill="1" applyBorder="1" applyAlignment="1">
      <alignment horizontal="left" vertical="center"/>
    </xf>
    <xf numFmtId="0" fontId="73" fillId="0" borderId="16" xfId="0" applyFont="1" applyFill="1" applyBorder="1" applyAlignment="1">
      <alignment horizontal="left" vertical="center"/>
    </xf>
    <xf numFmtId="0" fontId="74" fillId="0" borderId="1" xfId="0" applyFont="1" applyFill="1" applyBorder="1" applyAlignment="1">
      <alignment horizontal="left" vertical="center"/>
    </xf>
    <xf numFmtId="182" fontId="42" fillId="0" borderId="1" xfId="1" applyNumberFormat="1" applyFont="1" applyFill="1" applyBorder="1" applyAlignment="1">
      <alignment horizontal="right" vertical="center" shrinkToFit="1"/>
    </xf>
    <xf numFmtId="182" fontId="74" fillId="0" borderId="1" xfId="1" applyNumberFormat="1" applyFont="1" applyFill="1" applyBorder="1" applyAlignment="1">
      <alignment horizontal="left" vertical="center"/>
    </xf>
    <xf numFmtId="0" fontId="75" fillId="0" borderId="16" xfId="0" applyFont="1" applyFill="1" applyBorder="1" applyAlignment="1">
      <alignment horizontal="center" vertical="center"/>
    </xf>
    <xf numFmtId="0" fontId="25" fillId="0" borderId="0" xfId="4" applyFont="1" applyAlignment="1">
      <alignment horizontal="center" vertical="center"/>
    </xf>
    <xf numFmtId="0" fontId="12" fillId="0" borderId="6" xfId="4" applyFont="1" applyBorder="1" applyAlignment="1">
      <alignment horizontal="center" vertical="center" shrinkToFit="1"/>
    </xf>
    <xf numFmtId="0" fontId="12" fillId="0" borderId="0" xfId="4" applyFont="1" applyAlignment="1">
      <alignment horizontal="center" vertical="center" shrinkToFit="1"/>
    </xf>
    <xf numFmtId="0" fontId="12" fillId="0" borderId="7" xfId="4" applyFont="1" applyBorder="1" applyAlignment="1">
      <alignment horizontal="center" vertical="center" shrinkToFit="1"/>
    </xf>
    <xf numFmtId="0" fontId="16" fillId="0" borderId="0" xfId="6" applyFont="1" applyAlignment="1">
      <alignment horizontal="distributed" vertical="center"/>
    </xf>
    <xf numFmtId="0" fontId="18" fillId="0" borderId="0" xfId="7" applyFont="1" applyAlignment="1">
      <alignment horizontal="distributed" vertical="center"/>
    </xf>
    <xf numFmtId="0" fontId="16" fillId="0" borderId="0" xfId="8" applyFont="1" applyAlignment="1">
      <alignment horizontal="distributed" vertical="center"/>
    </xf>
    <xf numFmtId="42" fontId="16" fillId="0" borderId="0" xfId="6" quotePrefix="1" applyNumberFormat="1" applyFont="1" applyAlignment="1">
      <alignment horizontal="center" vertical="center"/>
    </xf>
    <xf numFmtId="183" fontId="16" fillId="0" borderId="0" xfId="6" applyNumberFormat="1" applyFont="1" applyAlignment="1">
      <alignment horizontal="center" vertical="center" shrinkToFit="1"/>
    </xf>
    <xf numFmtId="0" fontId="13" fillId="0" borderId="0" xfId="4" quotePrefix="1" applyFont="1" applyAlignment="1">
      <alignment horizontal="center" vertical="center"/>
    </xf>
    <xf numFmtId="0" fontId="13" fillId="0" borderId="0" xfId="4" applyFont="1" applyAlignment="1">
      <alignment horizontal="center" vertical="center"/>
    </xf>
    <xf numFmtId="0" fontId="14" fillId="0" borderId="6" xfId="4" applyFont="1" applyBorder="1" applyAlignment="1">
      <alignment horizontal="center" vertical="center"/>
    </xf>
    <xf numFmtId="0" fontId="14" fillId="0" borderId="0" xfId="4" applyFont="1" applyAlignment="1">
      <alignment horizontal="center" vertical="center"/>
    </xf>
    <xf numFmtId="0" fontId="32" fillId="0" borderId="0" xfId="0" applyNumberFormat="1" applyFont="1" applyFill="1" applyAlignment="1" applyProtection="1">
      <alignment horizontal="center" vertical="center"/>
    </xf>
    <xf numFmtId="0" fontId="50" fillId="0" borderId="7" xfId="2" applyFont="1" applyBorder="1" applyAlignment="1">
      <alignment horizontal="center" vertical="center"/>
    </xf>
    <xf numFmtId="0" fontId="50" fillId="0" borderId="13" xfId="2" applyFont="1" applyBorder="1" applyAlignment="1">
      <alignment horizontal="center" vertical="center"/>
    </xf>
    <xf numFmtId="0" fontId="50" fillId="0" borderId="6" xfId="2" applyFont="1" applyBorder="1" applyAlignment="1">
      <alignment horizontal="center" vertical="center"/>
    </xf>
    <xf numFmtId="0" fontId="37" fillId="0" borderId="9" xfId="2" applyFont="1" applyBorder="1" applyAlignment="1">
      <alignment horizontal="left"/>
    </xf>
    <xf numFmtId="0" fontId="53" fillId="3" borderId="1" xfId="0" applyNumberFormat="1" applyFont="1" applyFill="1" applyBorder="1" applyAlignment="1" applyProtection="1">
      <alignment horizontal="center" vertical="center"/>
    </xf>
    <xf numFmtId="0" fontId="53" fillId="3" borderId="1" xfId="2" applyFont="1" applyFill="1" applyBorder="1" applyAlignment="1">
      <alignment horizontal="center" vertical="center"/>
    </xf>
    <xf numFmtId="0" fontId="53" fillId="3" borderId="14" xfId="2" applyFont="1" applyFill="1" applyBorder="1" applyAlignment="1">
      <alignment horizontal="center" vertical="center"/>
    </xf>
    <xf numFmtId="182" fontId="53" fillId="3" borderId="1" xfId="3" applyNumberFormat="1" applyFont="1" applyFill="1" applyBorder="1" applyAlignment="1">
      <alignment horizontal="center" vertical="center"/>
    </xf>
    <xf numFmtId="182" fontId="53" fillId="3" borderId="14" xfId="3" applyNumberFormat="1" applyFont="1" applyFill="1" applyBorder="1" applyAlignment="1">
      <alignment horizontal="center" vertical="center"/>
    </xf>
    <xf numFmtId="41" fontId="53" fillId="3" borderId="1" xfId="1" applyFont="1" applyFill="1" applyBorder="1" applyAlignment="1">
      <alignment horizontal="center" vertical="center"/>
    </xf>
    <xf numFmtId="0" fontId="45" fillId="3" borderId="1" xfId="0" applyNumberFormat="1" applyFont="1" applyFill="1" applyBorder="1" applyAlignment="1" applyProtection="1">
      <alignment horizontal="center" vertical="center"/>
    </xf>
    <xf numFmtId="0" fontId="45" fillId="3" borderId="14" xfId="0" applyNumberFormat="1" applyFont="1" applyFill="1" applyBorder="1" applyAlignment="1" applyProtection="1">
      <alignment horizontal="center" vertical="center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46" fillId="3" borderId="1" xfId="0" applyNumberFormat="1" applyFont="1" applyFill="1" applyBorder="1" applyAlignment="1" applyProtection="1">
      <alignment horizontal="center" vertical="center"/>
    </xf>
    <xf numFmtId="0" fontId="46" fillId="3" borderId="14" xfId="0" applyNumberFormat="1" applyFont="1" applyFill="1" applyBorder="1" applyAlignment="1" applyProtection="1">
      <alignment horizontal="center" vertical="center"/>
    </xf>
    <xf numFmtId="0" fontId="65" fillId="0" borderId="2" xfId="10" quotePrefix="1" applyNumberFormat="1" applyFont="1" applyBorder="1" applyAlignment="1">
      <alignment horizontal="center" vertical="center"/>
    </xf>
    <xf numFmtId="0" fontId="65" fillId="0" borderId="11" xfId="10" quotePrefix="1" applyNumberFormat="1" applyFont="1" applyBorder="1" applyAlignment="1">
      <alignment horizontal="center" vertical="center"/>
    </xf>
    <xf numFmtId="0" fontId="63" fillId="4" borderId="17" xfId="10" applyFont="1" applyFill="1" applyBorder="1" applyAlignment="1">
      <alignment horizontal="center" vertical="center"/>
    </xf>
    <xf numFmtId="0" fontId="63" fillId="4" borderId="18" xfId="10" applyFont="1" applyFill="1" applyBorder="1" applyAlignment="1">
      <alignment horizontal="center" vertical="center"/>
    </xf>
    <xf numFmtId="0" fontId="63" fillId="4" borderId="19" xfId="10" applyFont="1" applyFill="1" applyBorder="1" applyAlignment="1">
      <alignment horizontal="center" vertical="center"/>
    </xf>
    <xf numFmtId="0" fontId="63" fillId="4" borderId="20" xfId="10" applyFont="1" applyFill="1" applyBorder="1" applyAlignment="1">
      <alignment horizontal="center" vertical="center"/>
    </xf>
    <xf numFmtId="0" fontId="63" fillId="4" borderId="21" xfId="10" applyFont="1" applyFill="1" applyBorder="1" applyAlignment="1">
      <alignment horizontal="center" vertical="center"/>
    </xf>
    <xf numFmtId="0" fontId="63" fillId="4" borderId="22" xfId="10" applyFont="1" applyFill="1" applyBorder="1" applyAlignment="1">
      <alignment horizontal="center" vertical="center"/>
    </xf>
    <xf numFmtId="0" fontId="63" fillId="4" borderId="1" xfId="10" applyFont="1" applyFill="1" applyBorder="1" applyAlignment="1">
      <alignment horizontal="center" vertical="center"/>
    </xf>
    <xf numFmtId="0" fontId="64" fillId="4" borderId="1" xfId="10" applyFont="1" applyFill="1" applyBorder="1" applyAlignment="1">
      <alignment horizontal="center" vertical="center" wrapText="1"/>
    </xf>
    <xf numFmtId="0" fontId="63" fillId="4" borderId="1" xfId="10" applyFont="1" applyFill="1" applyBorder="1" applyAlignment="1">
      <alignment horizontal="center" vertical="center" wrapText="1"/>
    </xf>
    <xf numFmtId="0" fontId="65" fillId="4" borderId="2" xfId="10" applyFont="1" applyFill="1" applyBorder="1" applyAlignment="1">
      <alignment horizontal="left" vertical="center"/>
    </xf>
    <xf numFmtId="0" fontId="65" fillId="4" borderId="11" xfId="10" applyFont="1" applyFill="1" applyBorder="1" applyAlignment="1">
      <alignment horizontal="left" vertical="center"/>
    </xf>
    <xf numFmtId="0" fontId="65" fillId="4" borderId="12" xfId="10" applyFont="1" applyFill="1" applyBorder="1" applyAlignment="1">
      <alignment horizontal="left" vertical="center"/>
    </xf>
    <xf numFmtId="195" fontId="65" fillId="0" borderId="11" xfId="10" applyNumberFormat="1" applyFont="1" applyBorder="1" applyAlignment="1">
      <alignment horizontal="right" vertical="center"/>
    </xf>
    <xf numFmtId="196" fontId="70" fillId="0" borderId="11" xfId="1" applyNumberFormat="1" applyFont="1" applyBorder="1" applyAlignment="1">
      <alignment horizontal="center" vertical="center"/>
    </xf>
    <xf numFmtId="0" fontId="63" fillId="0" borderId="2" xfId="10" applyFont="1" applyBorder="1" applyAlignment="1">
      <alignment horizontal="center" vertical="center"/>
    </xf>
    <xf numFmtId="0" fontId="63" fillId="0" borderId="11" xfId="10" applyFont="1" applyBorder="1" applyAlignment="1">
      <alignment horizontal="center" vertical="center"/>
    </xf>
    <xf numFmtId="195" fontId="65" fillId="0" borderId="11" xfId="10" applyNumberFormat="1" applyFont="1" applyBorder="1" applyAlignment="1">
      <alignment horizontal="center" vertical="center"/>
    </xf>
    <xf numFmtId="0" fontId="65" fillId="0" borderId="11" xfId="10" applyFont="1" applyBorder="1" applyAlignment="1">
      <alignment horizontal="center" vertical="center"/>
    </xf>
    <xf numFmtId="41" fontId="65" fillId="0" borderId="11" xfId="11" applyFont="1" applyBorder="1" applyAlignment="1">
      <alignment horizontal="center" vertical="center"/>
    </xf>
    <xf numFmtId="41" fontId="69" fillId="5" borderId="11" xfId="11" applyNumberFormat="1" applyFont="1" applyFill="1" applyBorder="1" applyAlignment="1">
      <alignment horizontal="center" vertical="center"/>
    </xf>
    <xf numFmtId="0" fontId="65" fillId="0" borderId="11" xfId="10" applyFont="1" applyBorder="1" applyAlignment="1">
      <alignment horizontal="right" vertical="center"/>
    </xf>
    <xf numFmtId="41" fontId="63" fillId="0" borderId="11" xfId="11" applyFont="1" applyBorder="1" applyAlignment="1">
      <alignment horizontal="center" vertical="center"/>
    </xf>
    <xf numFmtId="197" fontId="65" fillId="0" borderId="11" xfId="10" applyNumberFormat="1" applyFont="1" applyBorder="1" applyAlignment="1">
      <alignment horizontal="right" vertical="center"/>
    </xf>
    <xf numFmtId="41" fontId="63" fillId="0" borderId="11" xfId="11" applyNumberFormat="1" applyFont="1" applyBorder="1" applyAlignment="1">
      <alignment horizontal="center" vertical="center"/>
    </xf>
  </cellXfs>
  <cellStyles count="12">
    <cellStyle name="쉼표 [0]" xfId="1" builtinId="6"/>
    <cellStyle name="쉼표 [0] 2" xfId="3" xr:uid="{00000000-0005-0000-0000-000001000000}"/>
    <cellStyle name="쉼표 [0] 2 2" xfId="11" xr:uid="{00000000-0005-0000-0000-000002000000}"/>
    <cellStyle name="쉼표 [0] 3" xfId="5" xr:uid="{00000000-0005-0000-0000-000003000000}"/>
    <cellStyle name="표준" xfId="0" builtinId="0"/>
    <cellStyle name="표준 2" xfId="4" xr:uid="{00000000-0005-0000-0000-000005000000}"/>
    <cellStyle name="표준 2 3" xfId="7" xr:uid="{00000000-0005-0000-0000-000006000000}"/>
    <cellStyle name="표준 3" xfId="9" xr:uid="{00000000-0005-0000-0000-000007000000}"/>
    <cellStyle name="표준 7" xfId="10" xr:uid="{00000000-0005-0000-0000-000008000000}"/>
    <cellStyle name="표준_2005년도 관내 수도관교체공사 2구역기성(1회)" xfId="8" xr:uid="{00000000-0005-0000-0000-000009000000}"/>
    <cellStyle name="표준_부평2동 호명사무인가압장 구조물 설치공사(t=300)" xfId="6" xr:uid="{00000000-0005-0000-0000-00000A000000}"/>
    <cellStyle name="표준_진천2001년06월" xfId="2" xr:uid="{00000000-0005-0000-0000-00000B000000}"/>
  </cellStyles>
  <dxfs count="0"/>
  <tableStyles count="0" defaultTableStyle="TableStyleMedium2" defaultPivotStyle="PivotStyleLight16"/>
  <colors>
    <mruColors>
      <color rgb="FF0000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676275</xdr:colOff>
      <xdr:row>0</xdr:row>
      <xdr:rowOff>0</xdr:rowOff>
    </xdr:from>
    <xdr:to>
      <xdr:col>13</xdr:col>
      <xdr:colOff>425903</xdr:colOff>
      <xdr:row>8</xdr:row>
      <xdr:rowOff>504171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68375" y="0"/>
          <a:ext cx="5236028" cy="7047846"/>
        </a:xfrm>
        <a:prstGeom prst="rect">
          <a:avLst/>
        </a:prstGeom>
      </xdr:spPr>
    </xdr:pic>
    <xdr:clientData/>
  </xdr:twoCellAnchor>
  <xdr:twoCellAnchor>
    <xdr:from>
      <xdr:col>10</xdr:col>
      <xdr:colOff>28575</xdr:colOff>
      <xdr:row>4</xdr:row>
      <xdr:rowOff>19049</xdr:rowOff>
    </xdr:from>
    <xdr:to>
      <xdr:col>10</xdr:col>
      <xdr:colOff>619125</xdr:colOff>
      <xdr:row>5</xdr:row>
      <xdr:rowOff>819149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16449675" y="2562224"/>
          <a:ext cx="590550" cy="1800225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247650</xdr:colOff>
      <xdr:row>7</xdr:row>
      <xdr:rowOff>171450</xdr:rowOff>
    </xdr:from>
    <xdr:to>
      <xdr:col>9</xdr:col>
      <xdr:colOff>381000</xdr:colOff>
      <xdr:row>7</xdr:row>
      <xdr:rowOff>485774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13925550" y="5715000"/>
          <a:ext cx="2190750" cy="314324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33618</xdr:colOff>
      <xdr:row>0</xdr:row>
      <xdr:rowOff>0</xdr:rowOff>
    </xdr:from>
    <xdr:to>
      <xdr:col>22</xdr:col>
      <xdr:colOff>33618</xdr:colOff>
      <xdr:row>35</xdr:row>
      <xdr:rowOff>134203</xdr:rowOff>
    </xdr:to>
    <xdr:pic>
      <xdr:nvPicPr>
        <xdr:cNvPr id="2" name="그림 1" descr="C:\Users\user\Desktop\페이지 원본 항목별 엔지니어링손해배상보험공제\페이지 원본 항목별 엔지니어링손해배상보험공제_1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6193" y="0"/>
          <a:ext cx="6172200" cy="8202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31</xdr:col>
      <xdr:colOff>95250</xdr:colOff>
      <xdr:row>37</xdr:row>
      <xdr:rowOff>178465</xdr:rowOff>
    </xdr:to>
    <xdr:pic>
      <xdr:nvPicPr>
        <xdr:cNvPr id="3" name="그림 2" descr="C:\Users\user\Desktop\페이지 원본 항목별 엔지니어링손해배상보험공제\페이지 원본 항목별 엔지니어링손해배상보험공제_2.jp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0"/>
          <a:ext cx="6267450" cy="8666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13607</xdr:colOff>
      <xdr:row>0</xdr:row>
      <xdr:rowOff>0</xdr:rowOff>
    </xdr:from>
    <xdr:to>
      <xdr:col>40</xdr:col>
      <xdr:colOff>80282</xdr:colOff>
      <xdr:row>28</xdr:row>
      <xdr:rowOff>66650</xdr:rowOff>
    </xdr:to>
    <xdr:pic>
      <xdr:nvPicPr>
        <xdr:cNvPr id="4" name="그림 3" descr="C:\Users\user\Desktop\페이지 원본 항목별 엔지니어링손해배상보험공제\페이지 원본 항목별 엔지니어링손해배상보험공제_3.jp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30582" y="0"/>
          <a:ext cx="6238875" cy="6665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33</xdr:col>
      <xdr:colOff>543242</xdr:colOff>
      <xdr:row>15</xdr:row>
      <xdr:rowOff>58952</xdr:rowOff>
    </xdr:from>
    <xdr:to>
      <xdr:col>34</xdr:col>
      <xdr:colOff>263095</xdr:colOff>
      <xdr:row>16</xdr:row>
      <xdr:rowOff>103776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23486068" y="3686735"/>
          <a:ext cx="407310" cy="293302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844"/>
  <sheetViews>
    <sheetView view="pageBreakPreview" topLeftCell="A22" zoomScaleNormal="100" zoomScaleSheetLayoutView="100" workbookViewId="0">
      <selection activeCell="G10" sqref="G10"/>
    </sheetView>
  </sheetViews>
  <sheetFormatPr defaultRowHeight="20.100000000000001" customHeight="1"/>
  <cols>
    <col min="1" max="1" width="10.5" style="13" customWidth="1"/>
    <col min="2" max="2" width="5" style="13" customWidth="1"/>
    <col min="3" max="12" width="10.5" style="13" customWidth="1"/>
    <col min="13" max="17" width="9" style="13"/>
    <col min="18" max="18" width="13.75" style="13" bestFit="1" customWidth="1"/>
    <col min="19" max="19" width="15.75" style="13" bestFit="1" customWidth="1"/>
    <col min="20" max="16384" width="9" style="13"/>
  </cols>
  <sheetData>
    <row r="1" spans="1:26" ht="20.100000000000001" customHeight="1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</row>
    <row r="2" spans="1:26" ht="50.1" customHeight="1">
      <c r="A2" s="14"/>
      <c r="C2" s="15" t="s">
        <v>24</v>
      </c>
      <c r="N2" s="16"/>
    </row>
    <row r="3" spans="1:26" ht="50.1" customHeight="1">
      <c r="A3" s="193" t="e">
        <f>#REF!</f>
        <v>#REF!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5"/>
    </row>
    <row r="4" spans="1:26" s="18" customFormat="1" ht="20.100000000000001" customHeight="1">
      <c r="A4" s="17"/>
      <c r="I4" s="19"/>
      <c r="N4" s="20"/>
      <c r="Q4" s="21"/>
      <c r="R4" s="21"/>
      <c r="S4" s="22"/>
      <c r="T4" s="23"/>
      <c r="U4" s="23"/>
      <c r="V4" s="23"/>
      <c r="W4" s="23"/>
      <c r="X4" s="23"/>
      <c r="Y4" s="23"/>
      <c r="Z4" s="23"/>
    </row>
    <row r="5" spans="1:26" s="18" customFormat="1" ht="20.100000000000001" customHeight="1">
      <c r="A5" s="17"/>
      <c r="N5" s="20"/>
      <c r="Q5" s="21"/>
      <c r="R5" s="21"/>
      <c r="S5" s="24"/>
      <c r="T5" s="23"/>
      <c r="U5" s="23"/>
      <c r="V5" s="23"/>
      <c r="W5" s="23"/>
      <c r="X5" s="23"/>
      <c r="Y5" s="23"/>
      <c r="Z5" s="23"/>
    </row>
    <row r="6" spans="1:26" s="18" customFormat="1" ht="20.100000000000001" customHeight="1">
      <c r="A6" s="25" t="s">
        <v>25</v>
      </c>
      <c r="B6" s="196" t="s">
        <v>38</v>
      </c>
      <c r="C6" s="197"/>
      <c r="D6" s="197"/>
      <c r="E6" s="26" t="s">
        <v>26</v>
      </c>
      <c r="F6" s="55"/>
      <c r="G6" s="28"/>
      <c r="H6" s="28"/>
      <c r="I6" s="27"/>
      <c r="J6" s="28"/>
      <c r="N6" s="20"/>
      <c r="Q6" s="21"/>
      <c r="R6" s="21"/>
      <c r="S6" s="24"/>
      <c r="T6" s="23"/>
      <c r="U6" s="23"/>
      <c r="V6" s="23"/>
      <c r="W6" s="23"/>
      <c r="X6" s="23"/>
      <c r="Y6" s="23"/>
      <c r="Z6" s="23"/>
    </row>
    <row r="7" spans="1:26" s="18" customFormat="1" ht="20.100000000000001" customHeight="1">
      <c r="A7" s="25"/>
      <c r="B7" s="27"/>
      <c r="C7" s="27"/>
      <c r="D7" s="27"/>
      <c r="E7" s="29"/>
      <c r="F7" s="55"/>
      <c r="G7" s="28"/>
      <c r="H7" s="28"/>
      <c r="I7" s="27"/>
      <c r="J7" s="28"/>
      <c r="K7" s="23"/>
      <c r="L7" s="23"/>
      <c r="M7" s="23"/>
      <c r="N7" s="30"/>
      <c r="O7" s="23"/>
      <c r="Q7" s="21"/>
      <c r="R7" s="21"/>
      <c r="S7" s="24"/>
      <c r="T7" s="23"/>
      <c r="U7" s="23"/>
      <c r="V7" s="23"/>
      <c r="W7" s="23"/>
      <c r="X7" s="23"/>
      <c r="Y7" s="23"/>
      <c r="Z7" s="23"/>
    </row>
    <row r="8" spans="1:26" s="18" customFormat="1" ht="20.100000000000001" customHeight="1">
      <c r="A8" s="17"/>
      <c r="N8" s="20"/>
      <c r="Q8" s="21"/>
      <c r="R8" s="21"/>
      <c r="S8" s="24"/>
    </row>
    <row r="9" spans="1:26" s="18" customFormat="1" ht="20.100000000000001" customHeight="1">
      <c r="A9" s="17"/>
      <c r="N9" s="20"/>
      <c r="Q9" s="21"/>
      <c r="R9" s="31"/>
      <c r="S9" s="24"/>
    </row>
    <row r="10" spans="1:26" s="18" customFormat="1" ht="20.100000000000001" customHeight="1">
      <c r="A10" s="17"/>
      <c r="N10" s="20"/>
      <c r="Q10" s="21"/>
    </row>
    <row r="11" spans="1:26" s="18" customFormat="1" ht="20.100000000000001" customHeight="1">
      <c r="A11" s="25" t="s">
        <v>25</v>
      </c>
      <c r="B11" s="198" t="s">
        <v>27</v>
      </c>
      <c r="C11" s="197"/>
      <c r="D11" s="197"/>
      <c r="E11" s="32" t="s">
        <v>26</v>
      </c>
      <c r="F11" s="199" t="e">
        <f>#REF!+#REF!</f>
        <v>#REF!</v>
      </c>
      <c r="G11" s="199"/>
      <c r="H11" s="200" t="e">
        <f>"("&amp;"일 금"&amp;NUMBERSTRING(F11,1)&amp;"원"&amp;")"</f>
        <v>#REF!</v>
      </c>
      <c r="I11" s="200"/>
      <c r="J11" s="200"/>
      <c r="K11" s="200"/>
      <c r="L11" s="33" t="s">
        <v>28</v>
      </c>
      <c r="M11" s="33"/>
      <c r="N11" s="34"/>
      <c r="Q11" s="35"/>
    </row>
    <row r="12" spans="1:26" s="18" customFormat="1" ht="20.100000000000001" customHeight="1">
      <c r="A12" s="17"/>
      <c r="B12" s="23" t="s">
        <v>29</v>
      </c>
      <c r="C12" s="23"/>
      <c r="D12" s="23"/>
      <c r="E12" s="23"/>
      <c r="F12" s="201"/>
      <c r="G12" s="202"/>
      <c r="H12" s="23"/>
      <c r="I12" s="23"/>
      <c r="J12" s="23"/>
      <c r="K12" s="23"/>
      <c r="L12" s="23"/>
      <c r="M12" s="23"/>
      <c r="N12" s="30"/>
      <c r="O12" s="23"/>
      <c r="Q12" s="36"/>
    </row>
    <row r="13" spans="1:26" s="18" customFormat="1" ht="20.100000000000001" customHeight="1">
      <c r="A13" s="17"/>
      <c r="N13" s="20"/>
      <c r="Q13" s="36"/>
    </row>
    <row r="14" spans="1:26" s="18" customFormat="1" ht="20.100000000000001" customHeight="1">
      <c r="A14" s="17"/>
      <c r="N14" s="20"/>
      <c r="Q14" s="37"/>
    </row>
    <row r="15" spans="1:26" s="18" customFormat="1" ht="20.100000000000001" customHeight="1">
      <c r="A15" s="17"/>
      <c r="N15" s="20"/>
    </row>
    <row r="16" spans="1:26" s="18" customFormat="1" ht="20.100000000000001" customHeight="1">
      <c r="A16" s="17"/>
      <c r="N16" s="20"/>
    </row>
    <row r="17" spans="1:14" s="18" customFormat="1" ht="20.100000000000001" customHeight="1">
      <c r="A17" s="17"/>
      <c r="N17" s="20"/>
    </row>
    <row r="18" spans="1:14" s="18" customFormat="1" ht="20.100000000000001" customHeight="1">
      <c r="A18" s="17"/>
      <c r="N18" s="20"/>
    </row>
    <row r="19" spans="1:14" s="18" customFormat="1" ht="20.100000000000001" customHeight="1">
      <c r="A19" s="203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38"/>
      <c r="N19" s="39"/>
    </row>
    <row r="20" spans="1:14" ht="50.1" customHeight="1">
      <c r="A20" s="53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40"/>
    </row>
    <row r="21" spans="1:14" ht="20.100000000000001" customHeight="1">
      <c r="A21" s="41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3"/>
    </row>
    <row r="22" spans="1:14" ht="39.950000000000003" customHeight="1">
      <c r="A22" s="192" t="s">
        <v>30</v>
      </c>
      <c r="B22" s="192"/>
      <c r="C22" s="192"/>
      <c r="D22" s="192"/>
      <c r="E22" s="192"/>
      <c r="F22" s="192"/>
      <c r="G22" s="192"/>
      <c r="H22" s="192"/>
      <c r="I22" s="192"/>
      <c r="J22" s="192"/>
      <c r="K22" s="192"/>
      <c r="L22" s="192"/>
      <c r="M22" s="44"/>
    </row>
    <row r="23" spans="1:14" ht="20.100000000000001" customHeight="1"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</row>
    <row r="24" spans="1:14" ht="39.950000000000003" customHeight="1">
      <c r="C24" s="46">
        <v>1</v>
      </c>
      <c r="D24" s="46" t="s">
        <v>31</v>
      </c>
      <c r="E24" s="46" t="s">
        <v>33</v>
      </c>
      <c r="F24" s="47"/>
      <c r="G24" s="47"/>
      <c r="H24" s="47"/>
      <c r="I24" s="47"/>
      <c r="J24" s="46"/>
    </row>
    <row r="25" spans="1:14" s="47" customFormat="1" ht="39.950000000000003" customHeight="1">
      <c r="C25" s="46">
        <f t="shared" ref="C25:C26" si="0">C24+1</f>
        <v>2</v>
      </c>
      <c r="D25" s="46" t="s">
        <v>31</v>
      </c>
      <c r="E25" s="46" t="s">
        <v>34</v>
      </c>
      <c r="J25" s="46"/>
    </row>
    <row r="26" spans="1:14" s="47" customFormat="1" ht="39.950000000000003" customHeight="1">
      <c r="C26" s="46">
        <f t="shared" si="0"/>
        <v>3</v>
      </c>
      <c r="D26" s="46" t="s">
        <v>31</v>
      </c>
      <c r="E26" s="46" t="s">
        <v>35</v>
      </c>
      <c r="J26" s="46"/>
    </row>
    <row r="28" spans="1:14" s="51" customFormat="1" ht="39.950000000000003" customHeight="1">
      <c r="A28" s="192" t="s">
        <v>32</v>
      </c>
      <c r="B28" s="192"/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44"/>
      <c r="N28" s="50"/>
    </row>
    <row r="29" spans="1:14" s="52" customFormat="1" ht="20.100000000000001" customHeight="1"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</row>
    <row r="30" spans="1:14" s="52" customFormat="1" ht="20.100000000000001" customHeight="1"/>
    <row r="31" spans="1:14" s="52" customFormat="1" ht="20.100000000000001" customHeight="1"/>
    <row r="32" spans="1:14" s="52" customFormat="1" ht="20.100000000000001" customHeight="1"/>
    <row r="33" spans="1:14" s="52" customFormat="1" ht="20.100000000000001" customHeight="1"/>
    <row r="34" spans="1:14" s="52" customFormat="1" ht="20.100000000000001" customHeight="1">
      <c r="F34" s="48"/>
      <c r="G34" s="49"/>
    </row>
    <row r="37" spans="1:14" s="51" customFormat="1" ht="39.950000000000003" customHeight="1">
      <c r="A37" s="192" t="s">
        <v>36</v>
      </c>
      <c r="B37" s="192"/>
      <c r="C37" s="192"/>
      <c r="D37" s="192"/>
      <c r="E37" s="192"/>
      <c r="F37" s="192"/>
      <c r="G37" s="192"/>
      <c r="H37" s="192"/>
      <c r="I37" s="192"/>
      <c r="J37" s="192"/>
      <c r="K37" s="192"/>
      <c r="L37" s="192"/>
      <c r="M37" s="44"/>
      <c r="N37" s="50"/>
    </row>
    <row r="38" spans="1:14" s="52" customFormat="1" ht="20.100000000000001" customHeight="1"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</row>
    <row r="39" spans="1:14" s="52" customFormat="1" ht="20.100000000000001" customHeight="1"/>
    <row r="40" spans="1:14" s="52" customFormat="1" ht="20.100000000000001" customHeight="1"/>
    <row r="41" spans="1:14" s="52" customFormat="1" ht="20.100000000000001" customHeight="1"/>
    <row r="42" spans="1:14" s="52" customFormat="1" ht="20.100000000000001" customHeight="1"/>
    <row r="43" spans="1:14" s="52" customFormat="1" ht="20.100000000000001" customHeight="1">
      <c r="F43" s="48"/>
      <c r="G43" s="49"/>
    </row>
    <row r="46" spans="1:14" s="51" customFormat="1" ht="39.950000000000003" customHeight="1">
      <c r="A46" s="192" t="s">
        <v>37</v>
      </c>
      <c r="B46" s="192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44"/>
      <c r="N46" s="50"/>
    </row>
    <row r="47" spans="1:14" s="52" customFormat="1" ht="20.100000000000001" customHeight="1"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</row>
    <row r="48" spans="1:14" s="52" customFormat="1" ht="20.100000000000001" customHeight="1"/>
    <row r="49" spans="3:14" s="52" customFormat="1" ht="20.100000000000001" customHeight="1"/>
    <row r="50" spans="3:14" s="52" customFormat="1" ht="20.100000000000001" customHeight="1"/>
    <row r="51" spans="3:14" s="52" customFormat="1" ht="20.100000000000001" customHeight="1"/>
    <row r="52" spans="3:14" s="52" customFormat="1" ht="20.100000000000001" customHeight="1">
      <c r="F52" s="48"/>
      <c r="G52" s="49"/>
    </row>
    <row r="54" spans="3:14" s="52" customFormat="1" ht="20.100000000000001" customHeight="1"/>
    <row r="55" spans="3:14" s="52" customFormat="1" ht="20.100000000000001" customHeight="1"/>
    <row r="56" spans="3:14" s="52" customFormat="1" ht="20.100000000000001" customHeight="1">
      <c r="M56" s="44"/>
    </row>
    <row r="57" spans="3:14" s="52" customFormat="1" ht="20.100000000000001" customHeight="1"/>
    <row r="58" spans="3:14" s="52" customFormat="1" ht="20.100000000000001" customHeight="1"/>
    <row r="59" spans="3:14" s="52" customFormat="1" ht="20.100000000000001" customHeight="1">
      <c r="N59" s="44"/>
    </row>
    <row r="60" spans="3:14" s="52" customFormat="1" ht="20.100000000000001" customHeight="1"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</row>
    <row r="61" spans="3:14" s="52" customFormat="1" ht="20.100000000000001" customHeight="1"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</row>
    <row r="62" spans="3:14" s="52" customFormat="1" ht="20.100000000000001" customHeight="1">
      <c r="F62" s="48"/>
      <c r="G62" s="49"/>
    </row>
    <row r="63" spans="3:14" s="52" customFormat="1" ht="20.100000000000001" customHeight="1"/>
    <row r="64" spans="3:14" s="52" customFormat="1" ht="20.100000000000001" customHeight="1"/>
    <row r="65" spans="3:14" s="52" customFormat="1" ht="20.100000000000001" customHeight="1">
      <c r="M65" s="44"/>
      <c r="N65" s="44"/>
    </row>
    <row r="66" spans="3:14" s="52" customFormat="1" ht="20.100000000000001" customHeight="1"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</row>
    <row r="67" spans="3:14" s="52" customFormat="1" ht="20.100000000000001" customHeight="1"/>
    <row r="68" spans="3:14" s="52" customFormat="1" ht="20.100000000000001" customHeight="1"/>
    <row r="69" spans="3:14" s="52" customFormat="1" ht="20.100000000000001" customHeight="1"/>
    <row r="70" spans="3:14" s="52" customFormat="1" ht="20.100000000000001" customHeight="1"/>
    <row r="71" spans="3:14" s="52" customFormat="1" ht="20.100000000000001" customHeight="1"/>
    <row r="72" spans="3:14" s="52" customFormat="1" ht="20.100000000000001" customHeight="1">
      <c r="F72" s="48"/>
      <c r="G72" s="49"/>
    </row>
    <row r="73" spans="3:14" s="52" customFormat="1" ht="20.100000000000001" customHeight="1"/>
    <row r="74" spans="3:14" s="52" customFormat="1" ht="20.100000000000001" customHeight="1">
      <c r="M74" s="44"/>
      <c r="N74" s="44"/>
    </row>
    <row r="75" spans="3:14" s="52" customFormat="1" ht="20.100000000000001" customHeight="1"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</row>
    <row r="76" spans="3:14" s="52" customFormat="1" ht="20.100000000000001" customHeight="1"/>
    <row r="77" spans="3:14" s="52" customFormat="1" ht="20.100000000000001" customHeight="1"/>
    <row r="78" spans="3:14" s="52" customFormat="1" ht="20.100000000000001" customHeight="1"/>
    <row r="79" spans="3:14" s="52" customFormat="1" ht="20.100000000000001" customHeight="1"/>
    <row r="80" spans="3:14" s="52" customFormat="1" ht="20.100000000000001" customHeight="1"/>
    <row r="81" spans="3:14" s="52" customFormat="1" ht="20.100000000000001" customHeight="1"/>
    <row r="82" spans="3:14" s="52" customFormat="1" ht="20.100000000000001" customHeight="1">
      <c r="F82" s="48"/>
      <c r="G82" s="49"/>
    </row>
    <row r="83" spans="3:14" s="52" customFormat="1" ht="20.100000000000001" customHeight="1"/>
    <row r="84" spans="3:14" s="52" customFormat="1" ht="20.100000000000001" customHeight="1">
      <c r="M84" s="44"/>
    </row>
    <row r="85" spans="3:14" s="52" customFormat="1" ht="20.100000000000001" customHeight="1"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</row>
    <row r="86" spans="3:14" s="52" customFormat="1" ht="20.100000000000001" customHeight="1"/>
    <row r="87" spans="3:14" s="52" customFormat="1" ht="20.100000000000001" customHeight="1"/>
    <row r="88" spans="3:14" s="52" customFormat="1" ht="20.100000000000001" customHeight="1"/>
    <row r="89" spans="3:14" s="52" customFormat="1" ht="20.100000000000001" customHeight="1"/>
    <row r="90" spans="3:14" s="52" customFormat="1" ht="20.100000000000001" customHeight="1"/>
    <row r="91" spans="3:14" s="52" customFormat="1" ht="20.100000000000001" customHeight="1"/>
    <row r="92" spans="3:14" s="52" customFormat="1" ht="20.100000000000001" customHeight="1"/>
    <row r="93" spans="3:14" s="52" customFormat="1" ht="20.100000000000001" customHeight="1">
      <c r="F93" s="48"/>
      <c r="G93" s="49"/>
      <c r="M93" s="44"/>
    </row>
    <row r="94" spans="3:14" s="52" customFormat="1" ht="20.100000000000001" customHeight="1">
      <c r="M94" s="44"/>
      <c r="N94" s="44"/>
    </row>
    <row r="95" spans="3:14" s="52" customFormat="1" ht="20.100000000000001" customHeight="1"/>
    <row r="96" spans="3:14" s="52" customFormat="1" ht="20.100000000000001" customHeight="1"/>
    <row r="97" spans="6:14" s="52" customFormat="1" ht="20.100000000000001" customHeight="1"/>
    <row r="98" spans="6:14" s="52" customFormat="1" ht="20.100000000000001" customHeight="1"/>
    <row r="99" spans="6:14" s="52" customFormat="1" ht="20.100000000000001" customHeight="1"/>
    <row r="100" spans="6:14" s="52" customFormat="1" ht="20.100000000000001" customHeight="1"/>
    <row r="101" spans="6:14" s="52" customFormat="1" ht="20.100000000000001" customHeight="1"/>
    <row r="102" spans="6:14" s="52" customFormat="1" ht="20.100000000000001" customHeight="1"/>
    <row r="103" spans="6:14" s="52" customFormat="1" ht="20.100000000000001" customHeight="1"/>
    <row r="104" spans="6:14" s="52" customFormat="1" ht="20.100000000000001" customHeight="1"/>
    <row r="105" spans="6:14" s="52" customFormat="1" ht="20.100000000000001" customHeight="1">
      <c r="F105" s="48"/>
      <c r="G105" s="49"/>
      <c r="M105" s="44"/>
    </row>
    <row r="106" spans="6:14" s="52" customFormat="1" ht="20.100000000000001" customHeight="1">
      <c r="M106" s="44"/>
      <c r="N106" s="44"/>
    </row>
    <row r="107" spans="6:14" s="52" customFormat="1" ht="20.100000000000001" customHeight="1"/>
    <row r="108" spans="6:14" s="52" customFormat="1" ht="20.100000000000001" customHeight="1"/>
    <row r="109" spans="6:14" s="52" customFormat="1" ht="20.100000000000001" customHeight="1"/>
    <row r="110" spans="6:14" s="52" customFormat="1" ht="20.100000000000001" customHeight="1"/>
    <row r="111" spans="6:14" s="52" customFormat="1" ht="20.100000000000001" customHeight="1"/>
    <row r="112" spans="6:14" s="52" customFormat="1" ht="20.100000000000001" customHeight="1">
      <c r="F112" s="48"/>
      <c r="G112" s="49"/>
      <c r="M112" s="44"/>
    </row>
    <row r="113" spans="3:14" s="52" customFormat="1" ht="20.100000000000001" customHeight="1">
      <c r="C113" s="44"/>
      <c r="D113" s="44"/>
      <c r="E113" s="44"/>
      <c r="H113" s="44"/>
      <c r="I113" s="44"/>
      <c r="J113" s="44"/>
      <c r="K113" s="44"/>
      <c r="L113" s="44"/>
      <c r="M113" s="44"/>
      <c r="N113" s="44"/>
    </row>
    <row r="114" spans="3:14" s="52" customFormat="1" ht="20.100000000000001" customHeight="1"/>
    <row r="115" spans="3:14" s="52" customFormat="1" ht="20.100000000000001" customHeight="1"/>
    <row r="116" spans="3:14" s="52" customFormat="1" ht="20.100000000000001" customHeight="1"/>
    <row r="117" spans="3:14" s="52" customFormat="1" ht="20.100000000000001" customHeight="1"/>
    <row r="118" spans="3:14" s="52" customFormat="1" ht="20.100000000000001" customHeight="1"/>
    <row r="119" spans="3:14" s="52" customFormat="1" ht="20.100000000000001" customHeight="1"/>
    <row r="120" spans="3:14" s="52" customFormat="1" ht="20.100000000000001" customHeight="1"/>
    <row r="121" spans="3:14" s="52" customFormat="1" ht="20.100000000000001" customHeight="1"/>
    <row r="122" spans="3:14" s="52" customFormat="1" ht="20.100000000000001" customHeight="1"/>
    <row r="123" spans="3:14" s="52" customFormat="1" ht="20.100000000000001" customHeight="1"/>
    <row r="124" spans="3:14" s="52" customFormat="1" ht="20.100000000000001" customHeight="1"/>
    <row r="125" spans="3:14" s="52" customFormat="1" ht="20.100000000000001" customHeight="1"/>
    <row r="126" spans="3:14" s="52" customFormat="1" ht="20.100000000000001" customHeight="1"/>
    <row r="127" spans="3:14" s="52" customFormat="1" ht="20.100000000000001" customHeight="1"/>
    <row r="128" spans="3:14" s="52" customFormat="1" ht="20.100000000000001" customHeight="1"/>
    <row r="129" spans="3:14" s="52" customFormat="1" ht="20.100000000000001" customHeight="1"/>
    <row r="130" spans="3:14" s="52" customFormat="1" ht="20.100000000000001" customHeight="1"/>
    <row r="131" spans="3:14" s="52" customFormat="1" ht="20.100000000000001" customHeight="1"/>
    <row r="132" spans="3:14" s="52" customFormat="1" ht="20.100000000000001" customHeight="1"/>
    <row r="133" spans="3:14" s="52" customFormat="1" ht="20.100000000000001" customHeight="1"/>
    <row r="134" spans="3:14" s="52" customFormat="1" ht="20.100000000000001" customHeight="1"/>
    <row r="135" spans="3:14" s="52" customFormat="1" ht="20.100000000000001" customHeight="1"/>
    <row r="136" spans="3:14" s="52" customFormat="1" ht="20.100000000000001" customHeight="1"/>
    <row r="137" spans="3:14" s="52" customFormat="1" ht="20.100000000000001" customHeight="1"/>
    <row r="138" spans="3:14" s="52" customFormat="1" ht="20.100000000000001" customHeight="1">
      <c r="M138" s="44"/>
    </row>
    <row r="139" spans="3:14" s="52" customFormat="1" ht="20.100000000000001" customHeight="1"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</row>
    <row r="140" spans="3:14" s="52" customFormat="1" ht="20.100000000000001" customHeight="1">
      <c r="F140" s="48"/>
      <c r="G140" s="49"/>
    </row>
    <row r="141" spans="3:14" s="52" customFormat="1" ht="20.100000000000001" customHeight="1"/>
    <row r="142" spans="3:14" s="52" customFormat="1" ht="20.100000000000001" customHeight="1"/>
    <row r="143" spans="3:14" s="52" customFormat="1" ht="20.100000000000001" customHeight="1"/>
    <row r="144" spans="3:14" s="52" customFormat="1" ht="20.100000000000001" customHeight="1"/>
    <row r="145" s="52" customFormat="1" ht="20.100000000000001" customHeight="1"/>
    <row r="146" s="52" customFormat="1" ht="20.100000000000001" customHeight="1"/>
    <row r="147" s="52" customFormat="1" ht="20.100000000000001" customHeight="1"/>
    <row r="148" s="52" customFormat="1" ht="20.100000000000001" customHeight="1"/>
    <row r="149" s="52" customFormat="1" ht="20.100000000000001" customHeight="1"/>
    <row r="150" s="52" customFormat="1" ht="20.100000000000001" customHeight="1"/>
    <row r="151" s="52" customFormat="1" ht="20.100000000000001" customHeight="1"/>
    <row r="152" s="52" customFormat="1" ht="20.100000000000001" customHeight="1"/>
    <row r="153" s="52" customFormat="1" ht="20.100000000000001" customHeight="1"/>
    <row r="154" s="52" customFormat="1" ht="20.100000000000001" customHeight="1"/>
    <row r="155" s="52" customFormat="1" ht="20.100000000000001" customHeight="1"/>
    <row r="156" s="52" customFormat="1" ht="20.100000000000001" customHeight="1"/>
    <row r="157" s="52" customFormat="1" ht="20.100000000000001" customHeight="1"/>
    <row r="158" s="52" customFormat="1" ht="20.100000000000001" customHeight="1"/>
    <row r="159" s="52" customFormat="1" ht="20.100000000000001" customHeight="1"/>
    <row r="160" s="52" customFormat="1" ht="20.100000000000001" customHeight="1"/>
    <row r="161" s="52" customFormat="1" ht="20.100000000000001" customHeight="1"/>
    <row r="162" s="52" customFormat="1" ht="20.100000000000001" customHeight="1"/>
    <row r="163" s="52" customFormat="1" ht="20.100000000000001" customHeight="1"/>
    <row r="164" s="52" customFormat="1" ht="20.100000000000001" customHeight="1"/>
    <row r="165" s="52" customFormat="1" ht="20.100000000000001" customHeight="1"/>
    <row r="166" s="52" customFormat="1" ht="20.100000000000001" customHeight="1"/>
    <row r="167" s="52" customFormat="1" ht="20.100000000000001" customHeight="1"/>
    <row r="168" s="52" customFormat="1" ht="20.100000000000001" customHeight="1"/>
    <row r="169" s="52" customFormat="1" ht="20.100000000000001" customHeight="1"/>
    <row r="170" s="52" customFormat="1" ht="20.100000000000001" customHeight="1"/>
    <row r="171" s="52" customFormat="1" ht="20.100000000000001" customHeight="1"/>
    <row r="172" s="52" customFormat="1" ht="20.100000000000001" customHeight="1"/>
    <row r="173" s="52" customFormat="1" ht="20.100000000000001" customHeight="1"/>
    <row r="174" s="52" customFormat="1" ht="20.100000000000001" customHeight="1"/>
    <row r="175" s="52" customFormat="1" ht="20.100000000000001" customHeight="1"/>
    <row r="176" s="52" customFormat="1" ht="20.100000000000001" customHeight="1"/>
    <row r="177" s="52" customFormat="1" ht="20.100000000000001" customHeight="1"/>
    <row r="178" s="52" customFormat="1" ht="20.100000000000001" customHeight="1"/>
    <row r="179" s="52" customFormat="1" ht="20.100000000000001" customHeight="1"/>
    <row r="180" s="52" customFormat="1" ht="20.100000000000001" customHeight="1"/>
    <row r="181" s="52" customFormat="1" ht="20.100000000000001" customHeight="1"/>
    <row r="182" s="52" customFormat="1" ht="20.100000000000001" customHeight="1"/>
    <row r="183" s="52" customFormat="1" ht="20.100000000000001" customHeight="1"/>
    <row r="184" s="52" customFormat="1" ht="20.100000000000001" customHeight="1"/>
    <row r="185" s="52" customFormat="1" ht="20.100000000000001" customHeight="1"/>
    <row r="186" s="52" customFormat="1" ht="20.100000000000001" customHeight="1"/>
    <row r="187" s="52" customFormat="1" ht="20.100000000000001" customHeight="1"/>
    <row r="188" s="52" customFormat="1" ht="20.100000000000001" customHeight="1"/>
    <row r="189" s="52" customFormat="1" ht="20.100000000000001" customHeight="1"/>
    <row r="190" s="52" customFormat="1" ht="20.100000000000001" customHeight="1"/>
    <row r="191" s="52" customFormat="1" ht="20.100000000000001" customHeight="1"/>
    <row r="192" s="52" customFormat="1" ht="20.100000000000001" customHeight="1"/>
    <row r="193" s="52" customFormat="1" ht="20.100000000000001" customHeight="1"/>
    <row r="194" s="52" customFormat="1" ht="20.100000000000001" customHeight="1"/>
    <row r="195" s="52" customFormat="1" ht="20.100000000000001" customHeight="1"/>
    <row r="196" s="52" customFormat="1" ht="20.100000000000001" customHeight="1"/>
    <row r="197" s="52" customFormat="1" ht="20.100000000000001" customHeight="1"/>
    <row r="198" s="52" customFormat="1" ht="20.100000000000001" customHeight="1"/>
    <row r="199" s="52" customFormat="1" ht="20.100000000000001" customHeight="1"/>
    <row r="200" s="52" customFormat="1" ht="20.100000000000001" customHeight="1"/>
    <row r="201" s="52" customFormat="1" ht="20.100000000000001" customHeight="1"/>
    <row r="202" s="52" customFormat="1" ht="20.100000000000001" customHeight="1"/>
    <row r="203" s="52" customFormat="1" ht="20.100000000000001" customHeight="1"/>
    <row r="204" s="52" customFormat="1" ht="20.100000000000001" customHeight="1"/>
    <row r="205" s="52" customFormat="1" ht="20.100000000000001" customHeight="1"/>
    <row r="206" s="52" customFormat="1" ht="20.100000000000001" customHeight="1"/>
    <row r="207" s="52" customFormat="1" ht="20.100000000000001" customHeight="1"/>
    <row r="208" s="52" customFormat="1" ht="20.100000000000001" customHeight="1"/>
    <row r="209" s="52" customFormat="1" ht="20.100000000000001" customHeight="1"/>
    <row r="210" s="52" customFormat="1" ht="20.100000000000001" customHeight="1"/>
    <row r="211" s="52" customFormat="1" ht="20.100000000000001" customHeight="1"/>
    <row r="212" s="52" customFormat="1" ht="20.100000000000001" customHeight="1"/>
    <row r="213" s="52" customFormat="1" ht="20.100000000000001" customHeight="1"/>
    <row r="214" s="52" customFormat="1" ht="20.100000000000001" customHeight="1"/>
    <row r="215" s="52" customFormat="1" ht="20.100000000000001" customHeight="1"/>
    <row r="216" s="52" customFormat="1" ht="20.100000000000001" customHeight="1"/>
    <row r="217" s="52" customFormat="1" ht="20.100000000000001" customHeight="1"/>
    <row r="218" s="52" customFormat="1" ht="20.100000000000001" customHeight="1"/>
    <row r="219" s="52" customFormat="1" ht="20.100000000000001" customHeight="1"/>
    <row r="220" s="52" customFormat="1" ht="20.100000000000001" customHeight="1"/>
    <row r="221" s="52" customFormat="1" ht="20.100000000000001" customHeight="1"/>
    <row r="222" s="52" customFormat="1" ht="20.100000000000001" customHeight="1"/>
    <row r="223" s="52" customFormat="1" ht="20.100000000000001" customHeight="1"/>
    <row r="224" s="52" customFormat="1" ht="20.100000000000001" customHeight="1"/>
    <row r="225" s="52" customFormat="1" ht="20.100000000000001" customHeight="1"/>
    <row r="226" s="52" customFormat="1" ht="20.100000000000001" customHeight="1"/>
    <row r="227" s="52" customFormat="1" ht="20.100000000000001" customHeight="1"/>
    <row r="228" s="52" customFormat="1" ht="20.100000000000001" customHeight="1"/>
    <row r="229" s="52" customFormat="1" ht="20.100000000000001" customHeight="1"/>
    <row r="230" s="52" customFormat="1" ht="20.100000000000001" customHeight="1"/>
    <row r="231" s="52" customFormat="1" ht="20.100000000000001" customHeight="1"/>
    <row r="232" s="52" customFormat="1" ht="20.100000000000001" customHeight="1"/>
    <row r="233" s="52" customFormat="1" ht="20.100000000000001" customHeight="1"/>
    <row r="234" s="52" customFormat="1" ht="20.100000000000001" customHeight="1"/>
    <row r="235" s="52" customFormat="1" ht="20.100000000000001" customHeight="1"/>
    <row r="236" s="52" customFormat="1" ht="20.100000000000001" customHeight="1"/>
    <row r="237" s="52" customFormat="1" ht="20.100000000000001" customHeight="1"/>
    <row r="238" s="52" customFormat="1" ht="20.100000000000001" customHeight="1"/>
    <row r="239" s="52" customFormat="1" ht="20.100000000000001" customHeight="1"/>
    <row r="240" s="52" customFormat="1" ht="20.100000000000001" customHeight="1"/>
    <row r="241" s="52" customFormat="1" ht="20.100000000000001" customHeight="1"/>
    <row r="242" s="52" customFormat="1" ht="20.100000000000001" customHeight="1"/>
    <row r="243" s="52" customFormat="1" ht="20.100000000000001" customHeight="1"/>
    <row r="244" s="52" customFormat="1" ht="20.100000000000001" customHeight="1"/>
    <row r="245" s="52" customFormat="1" ht="20.100000000000001" customHeight="1"/>
    <row r="246" s="52" customFormat="1" ht="20.100000000000001" customHeight="1"/>
    <row r="247" s="52" customFormat="1" ht="20.100000000000001" customHeight="1"/>
    <row r="248" s="52" customFormat="1" ht="20.100000000000001" customHeight="1"/>
    <row r="249" s="52" customFormat="1" ht="20.100000000000001" customHeight="1"/>
    <row r="250" s="52" customFormat="1" ht="20.100000000000001" customHeight="1"/>
    <row r="251" s="52" customFormat="1" ht="20.100000000000001" customHeight="1"/>
    <row r="252" s="52" customFormat="1" ht="20.100000000000001" customHeight="1"/>
    <row r="253" s="52" customFormat="1" ht="20.100000000000001" customHeight="1"/>
    <row r="254" s="52" customFormat="1" ht="20.100000000000001" customHeight="1"/>
    <row r="255" s="52" customFormat="1" ht="20.100000000000001" customHeight="1"/>
    <row r="256" s="52" customFormat="1" ht="20.100000000000001" customHeight="1"/>
    <row r="257" s="52" customFormat="1" ht="20.100000000000001" customHeight="1"/>
    <row r="258" s="52" customFormat="1" ht="20.100000000000001" customHeight="1"/>
    <row r="259" s="52" customFormat="1" ht="20.100000000000001" customHeight="1"/>
    <row r="260" s="52" customFormat="1" ht="20.100000000000001" customHeight="1"/>
    <row r="261" s="52" customFormat="1" ht="20.100000000000001" customHeight="1"/>
    <row r="262" s="52" customFormat="1" ht="20.100000000000001" customHeight="1"/>
    <row r="263" s="52" customFormat="1" ht="20.100000000000001" customHeight="1"/>
    <row r="264" s="52" customFormat="1" ht="20.100000000000001" customHeight="1"/>
    <row r="265" s="52" customFormat="1" ht="20.100000000000001" customHeight="1"/>
    <row r="266" s="52" customFormat="1" ht="20.100000000000001" customHeight="1"/>
    <row r="267" s="52" customFormat="1" ht="20.100000000000001" customHeight="1"/>
    <row r="268" s="52" customFormat="1" ht="20.100000000000001" customHeight="1"/>
    <row r="269" s="52" customFormat="1" ht="20.100000000000001" customHeight="1"/>
    <row r="270" s="52" customFormat="1" ht="20.100000000000001" customHeight="1"/>
    <row r="271" s="52" customFormat="1" ht="20.100000000000001" customHeight="1"/>
    <row r="272" s="52" customFormat="1" ht="20.100000000000001" customHeight="1"/>
    <row r="273" s="52" customFormat="1" ht="20.100000000000001" customHeight="1"/>
    <row r="274" s="52" customFormat="1" ht="20.100000000000001" customHeight="1"/>
    <row r="275" s="52" customFormat="1" ht="20.100000000000001" customHeight="1"/>
    <row r="276" s="52" customFormat="1" ht="20.100000000000001" customHeight="1"/>
    <row r="277" s="52" customFormat="1" ht="20.100000000000001" customHeight="1"/>
    <row r="278" s="52" customFormat="1" ht="20.100000000000001" customHeight="1"/>
    <row r="279" s="52" customFormat="1" ht="20.100000000000001" customHeight="1"/>
    <row r="280" s="52" customFormat="1" ht="20.100000000000001" customHeight="1"/>
    <row r="281" s="52" customFormat="1" ht="20.100000000000001" customHeight="1"/>
    <row r="282" s="52" customFormat="1" ht="20.100000000000001" customHeight="1"/>
    <row r="283" s="52" customFormat="1" ht="20.100000000000001" customHeight="1"/>
    <row r="284" s="52" customFormat="1" ht="20.100000000000001" customHeight="1"/>
    <row r="285" s="52" customFormat="1" ht="20.100000000000001" customHeight="1"/>
    <row r="286" s="52" customFormat="1" ht="20.100000000000001" customHeight="1"/>
    <row r="287" s="52" customFormat="1" ht="20.100000000000001" customHeight="1"/>
    <row r="288" s="52" customFormat="1" ht="20.100000000000001" customHeight="1"/>
    <row r="289" s="52" customFormat="1" ht="20.100000000000001" customHeight="1"/>
    <row r="290" s="52" customFormat="1" ht="20.100000000000001" customHeight="1"/>
    <row r="291" s="52" customFormat="1" ht="20.100000000000001" customHeight="1"/>
    <row r="292" s="52" customFormat="1" ht="20.100000000000001" customHeight="1"/>
    <row r="293" s="52" customFormat="1" ht="20.100000000000001" customHeight="1"/>
    <row r="294" s="52" customFormat="1" ht="20.100000000000001" customHeight="1"/>
    <row r="295" s="52" customFormat="1" ht="20.100000000000001" customHeight="1"/>
    <row r="296" s="52" customFormat="1" ht="20.100000000000001" customHeight="1"/>
    <row r="297" s="52" customFormat="1" ht="20.100000000000001" customHeight="1"/>
    <row r="298" s="52" customFormat="1" ht="20.100000000000001" customHeight="1"/>
    <row r="299" s="52" customFormat="1" ht="20.100000000000001" customHeight="1"/>
    <row r="300" s="52" customFormat="1" ht="20.100000000000001" customHeight="1"/>
    <row r="301" s="52" customFormat="1" ht="20.100000000000001" customHeight="1"/>
    <row r="302" s="52" customFormat="1" ht="20.100000000000001" customHeight="1"/>
    <row r="303" s="52" customFormat="1" ht="20.100000000000001" customHeight="1"/>
    <row r="304" s="52" customFormat="1" ht="20.100000000000001" customHeight="1"/>
    <row r="305" s="52" customFormat="1" ht="20.100000000000001" customHeight="1"/>
    <row r="306" s="52" customFormat="1" ht="20.100000000000001" customHeight="1"/>
    <row r="307" s="52" customFormat="1" ht="20.100000000000001" customHeight="1"/>
    <row r="308" s="52" customFormat="1" ht="20.100000000000001" customHeight="1"/>
    <row r="309" s="52" customFormat="1" ht="20.100000000000001" customHeight="1"/>
    <row r="310" s="52" customFormat="1" ht="20.100000000000001" customHeight="1"/>
    <row r="311" s="52" customFormat="1" ht="20.100000000000001" customHeight="1"/>
    <row r="312" s="52" customFormat="1" ht="20.100000000000001" customHeight="1"/>
    <row r="313" s="52" customFormat="1" ht="20.100000000000001" customHeight="1"/>
    <row r="314" s="52" customFormat="1" ht="20.100000000000001" customHeight="1"/>
    <row r="315" s="52" customFormat="1" ht="20.100000000000001" customHeight="1"/>
    <row r="316" s="52" customFormat="1" ht="20.100000000000001" customHeight="1"/>
    <row r="317" s="52" customFormat="1" ht="20.100000000000001" customHeight="1"/>
    <row r="318" s="52" customFormat="1" ht="20.100000000000001" customHeight="1"/>
    <row r="319" s="52" customFormat="1" ht="20.100000000000001" customHeight="1"/>
    <row r="320" s="52" customFormat="1" ht="20.100000000000001" customHeight="1"/>
    <row r="321" s="52" customFormat="1" ht="20.100000000000001" customHeight="1"/>
    <row r="322" s="52" customFormat="1" ht="20.100000000000001" customHeight="1"/>
    <row r="323" s="52" customFormat="1" ht="20.100000000000001" customHeight="1"/>
    <row r="324" s="52" customFormat="1" ht="20.100000000000001" customHeight="1"/>
    <row r="325" s="52" customFormat="1" ht="20.100000000000001" customHeight="1"/>
    <row r="326" s="52" customFormat="1" ht="20.100000000000001" customHeight="1"/>
    <row r="327" s="52" customFormat="1" ht="20.100000000000001" customHeight="1"/>
    <row r="328" s="52" customFormat="1" ht="20.100000000000001" customHeight="1"/>
    <row r="329" s="52" customFormat="1" ht="20.100000000000001" customHeight="1"/>
    <row r="330" s="52" customFormat="1" ht="20.100000000000001" customHeight="1"/>
    <row r="331" s="52" customFormat="1" ht="20.100000000000001" customHeight="1"/>
    <row r="332" s="52" customFormat="1" ht="20.100000000000001" customHeight="1"/>
    <row r="333" s="52" customFormat="1" ht="20.100000000000001" customHeight="1"/>
    <row r="334" s="52" customFormat="1" ht="20.100000000000001" customHeight="1"/>
    <row r="335" s="52" customFormat="1" ht="20.100000000000001" customHeight="1"/>
    <row r="336" s="52" customFormat="1" ht="20.100000000000001" customHeight="1"/>
    <row r="337" s="52" customFormat="1" ht="20.100000000000001" customHeight="1"/>
    <row r="338" s="52" customFormat="1" ht="20.100000000000001" customHeight="1"/>
    <row r="339" s="52" customFormat="1" ht="20.100000000000001" customHeight="1"/>
    <row r="340" s="52" customFormat="1" ht="20.100000000000001" customHeight="1"/>
    <row r="341" s="52" customFormat="1" ht="20.100000000000001" customHeight="1"/>
    <row r="342" s="52" customFormat="1" ht="20.100000000000001" customHeight="1"/>
    <row r="343" s="52" customFormat="1" ht="20.100000000000001" customHeight="1"/>
    <row r="344" s="52" customFormat="1" ht="20.100000000000001" customHeight="1"/>
    <row r="345" s="52" customFormat="1" ht="20.100000000000001" customHeight="1"/>
    <row r="346" s="52" customFormat="1" ht="20.100000000000001" customHeight="1"/>
    <row r="347" s="52" customFormat="1" ht="20.100000000000001" customHeight="1"/>
    <row r="348" s="52" customFormat="1" ht="20.100000000000001" customHeight="1"/>
    <row r="349" s="52" customFormat="1" ht="20.100000000000001" customHeight="1"/>
    <row r="350" s="52" customFormat="1" ht="20.100000000000001" customHeight="1"/>
    <row r="351" s="52" customFormat="1" ht="20.100000000000001" customHeight="1"/>
    <row r="352" s="52" customFormat="1" ht="20.100000000000001" customHeight="1"/>
    <row r="353" s="52" customFormat="1" ht="20.100000000000001" customHeight="1"/>
    <row r="354" s="52" customFormat="1" ht="20.100000000000001" customHeight="1"/>
    <row r="355" s="52" customFormat="1" ht="20.100000000000001" customHeight="1"/>
    <row r="356" s="52" customFormat="1" ht="20.100000000000001" customHeight="1"/>
    <row r="357" s="52" customFormat="1" ht="20.100000000000001" customHeight="1"/>
    <row r="358" s="52" customFormat="1" ht="20.100000000000001" customHeight="1"/>
    <row r="359" s="52" customFormat="1" ht="20.100000000000001" customHeight="1"/>
    <row r="360" s="52" customFormat="1" ht="20.100000000000001" customHeight="1"/>
    <row r="361" s="52" customFormat="1" ht="20.100000000000001" customHeight="1"/>
    <row r="362" s="52" customFormat="1" ht="20.100000000000001" customHeight="1"/>
    <row r="363" s="52" customFormat="1" ht="20.100000000000001" customHeight="1"/>
    <row r="364" s="52" customFormat="1" ht="20.100000000000001" customHeight="1"/>
    <row r="365" s="52" customFormat="1" ht="20.100000000000001" customHeight="1"/>
    <row r="366" s="52" customFormat="1" ht="20.100000000000001" customHeight="1"/>
    <row r="367" s="52" customFormat="1" ht="20.100000000000001" customHeight="1"/>
    <row r="368" s="52" customFormat="1" ht="20.100000000000001" customHeight="1"/>
    <row r="369" s="52" customFormat="1" ht="20.100000000000001" customHeight="1"/>
    <row r="370" s="52" customFormat="1" ht="20.100000000000001" customHeight="1"/>
    <row r="371" s="52" customFormat="1" ht="20.100000000000001" customHeight="1"/>
    <row r="372" s="52" customFormat="1" ht="20.100000000000001" customHeight="1"/>
    <row r="373" s="52" customFormat="1" ht="20.100000000000001" customHeight="1"/>
    <row r="374" s="52" customFormat="1" ht="20.100000000000001" customHeight="1"/>
    <row r="375" s="52" customFormat="1" ht="20.100000000000001" customHeight="1"/>
    <row r="376" s="52" customFormat="1" ht="20.100000000000001" customHeight="1"/>
    <row r="377" s="52" customFormat="1" ht="20.100000000000001" customHeight="1"/>
    <row r="378" s="52" customFormat="1" ht="20.100000000000001" customHeight="1"/>
    <row r="379" s="52" customFormat="1" ht="20.100000000000001" customHeight="1"/>
    <row r="380" s="52" customFormat="1" ht="20.100000000000001" customHeight="1"/>
    <row r="381" s="52" customFormat="1" ht="20.100000000000001" customHeight="1"/>
    <row r="382" s="52" customFormat="1" ht="20.100000000000001" customHeight="1"/>
    <row r="383" s="52" customFormat="1" ht="20.100000000000001" customHeight="1"/>
    <row r="384" s="52" customFormat="1" ht="20.100000000000001" customHeight="1"/>
    <row r="385" s="52" customFormat="1" ht="20.100000000000001" customHeight="1"/>
    <row r="386" s="52" customFormat="1" ht="20.100000000000001" customHeight="1"/>
    <row r="387" s="52" customFormat="1" ht="20.100000000000001" customHeight="1"/>
    <row r="388" s="52" customFormat="1" ht="20.100000000000001" customHeight="1"/>
    <row r="389" s="52" customFormat="1" ht="20.100000000000001" customHeight="1"/>
    <row r="390" s="52" customFormat="1" ht="20.100000000000001" customHeight="1"/>
    <row r="391" s="52" customFormat="1" ht="20.100000000000001" customHeight="1"/>
    <row r="392" s="52" customFormat="1" ht="20.100000000000001" customHeight="1"/>
    <row r="393" s="52" customFormat="1" ht="20.100000000000001" customHeight="1"/>
    <row r="394" s="52" customFormat="1" ht="20.100000000000001" customHeight="1"/>
    <row r="395" s="52" customFormat="1" ht="20.100000000000001" customHeight="1"/>
    <row r="396" s="52" customFormat="1" ht="20.100000000000001" customHeight="1"/>
    <row r="397" s="52" customFormat="1" ht="20.100000000000001" customHeight="1"/>
    <row r="398" s="52" customFormat="1" ht="20.100000000000001" customHeight="1"/>
    <row r="399" s="52" customFormat="1" ht="20.100000000000001" customHeight="1"/>
    <row r="400" s="52" customFormat="1" ht="20.100000000000001" customHeight="1"/>
    <row r="401" s="52" customFormat="1" ht="20.100000000000001" customHeight="1"/>
    <row r="402" s="52" customFormat="1" ht="20.100000000000001" customHeight="1"/>
    <row r="403" s="52" customFormat="1" ht="20.100000000000001" customHeight="1"/>
    <row r="404" s="52" customFormat="1" ht="20.100000000000001" customHeight="1"/>
    <row r="405" s="52" customFormat="1" ht="20.100000000000001" customHeight="1"/>
    <row r="406" s="52" customFormat="1" ht="20.100000000000001" customHeight="1"/>
    <row r="407" s="52" customFormat="1" ht="20.100000000000001" customHeight="1"/>
    <row r="408" s="52" customFormat="1" ht="20.100000000000001" customHeight="1"/>
    <row r="409" s="52" customFormat="1" ht="20.100000000000001" customHeight="1"/>
    <row r="410" s="52" customFormat="1" ht="20.100000000000001" customHeight="1"/>
    <row r="411" s="52" customFormat="1" ht="20.100000000000001" customHeight="1"/>
    <row r="412" s="52" customFormat="1" ht="20.100000000000001" customHeight="1"/>
    <row r="413" s="52" customFormat="1" ht="20.100000000000001" customHeight="1"/>
    <row r="414" s="52" customFormat="1" ht="20.100000000000001" customHeight="1"/>
    <row r="415" s="52" customFormat="1" ht="20.100000000000001" customHeight="1"/>
    <row r="416" s="52" customFormat="1" ht="20.100000000000001" customHeight="1"/>
    <row r="417" s="52" customFormat="1" ht="20.100000000000001" customHeight="1"/>
    <row r="418" s="52" customFormat="1" ht="20.100000000000001" customHeight="1"/>
    <row r="419" s="52" customFormat="1" ht="20.100000000000001" customHeight="1"/>
    <row r="420" s="52" customFormat="1" ht="20.100000000000001" customHeight="1"/>
    <row r="421" s="52" customFormat="1" ht="20.100000000000001" customHeight="1"/>
    <row r="422" s="52" customFormat="1" ht="20.100000000000001" customHeight="1"/>
    <row r="423" s="52" customFormat="1" ht="20.100000000000001" customHeight="1"/>
    <row r="424" s="52" customFormat="1" ht="20.100000000000001" customHeight="1"/>
    <row r="425" s="52" customFormat="1" ht="20.100000000000001" customHeight="1"/>
    <row r="426" s="52" customFormat="1" ht="20.100000000000001" customHeight="1"/>
    <row r="427" s="52" customFormat="1" ht="20.100000000000001" customHeight="1"/>
    <row r="428" s="52" customFormat="1" ht="20.100000000000001" customHeight="1"/>
    <row r="429" s="52" customFormat="1" ht="20.100000000000001" customHeight="1"/>
    <row r="430" s="52" customFormat="1" ht="20.100000000000001" customHeight="1"/>
    <row r="431" s="52" customFormat="1" ht="20.100000000000001" customHeight="1"/>
    <row r="432" s="52" customFormat="1" ht="20.100000000000001" customHeight="1"/>
    <row r="433" s="52" customFormat="1" ht="20.100000000000001" customHeight="1"/>
    <row r="434" s="52" customFormat="1" ht="20.100000000000001" customHeight="1"/>
    <row r="435" s="52" customFormat="1" ht="20.100000000000001" customHeight="1"/>
    <row r="436" s="52" customFormat="1" ht="20.100000000000001" customHeight="1"/>
    <row r="437" s="52" customFormat="1" ht="20.100000000000001" customHeight="1"/>
    <row r="438" s="52" customFormat="1" ht="20.100000000000001" customHeight="1"/>
    <row r="439" s="52" customFormat="1" ht="20.100000000000001" customHeight="1"/>
    <row r="440" s="52" customFormat="1" ht="20.100000000000001" customHeight="1"/>
    <row r="441" s="52" customFormat="1" ht="20.100000000000001" customHeight="1"/>
    <row r="442" s="52" customFormat="1" ht="20.100000000000001" customHeight="1"/>
    <row r="443" s="52" customFormat="1" ht="20.100000000000001" customHeight="1"/>
    <row r="444" s="52" customFormat="1" ht="20.100000000000001" customHeight="1"/>
    <row r="445" s="52" customFormat="1" ht="20.100000000000001" customHeight="1"/>
    <row r="446" s="52" customFormat="1" ht="20.100000000000001" customHeight="1"/>
    <row r="447" s="52" customFormat="1" ht="20.100000000000001" customHeight="1"/>
    <row r="448" s="52" customFormat="1" ht="20.100000000000001" customHeight="1"/>
    <row r="449" s="52" customFormat="1" ht="20.100000000000001" customHeight="1"/>
    <row r="450" s="52" customFormat="1" ht="20.100000000000001" customHeight="1"/>
    <row r="451" s="52" customFormat="1" ht="20.100000000000001" customHeight="1"/>
    <row r="452" s="52" customFormat="1" ht="20.100000000000001" customHeight="1"/>
    <row r="453" s="52" customFormat="1" ht="20.100000000000001" customHeight="1"/>
    <row r="454" s="52" customFormat="1" ht="20.100000000000001" customHeight="1"/>
    <row r="455" s="52" customFormat="1" ht="20.100000000000001" customHeight="1"/>
    <row r="456" s="52" customFormat="1" ht="20.100000000000001" customHeight="1"/>
    <row r="457" s="52" customFormat="1" ht="20.100000000000001" customHeight="1"/>
    <row r="458" s="52" customFormat="1" ht="20.100000000000001" customHeight="1"/>
    <row r="459" s="52" customFormat="1" ht="20.100000000000001" customHeight="1"/>
    <row r="460" s="52" customFormat="1" ht="20.100000000000001" customHeight="1"/>
    <row r="461" s="52" customFormat="1" ht="20.100000000000001" customHeight="1"/>
    <row r="462" s="52" customFormat="1" ht="20.100000000000001" customHeight="1"/>
    <row r="463" s="52" customFormat="1" ht="20.100000000000001" customHeight="1"/>
    <row r="464" s="52" customFormat="1" ht="20.100000000000001" customHeight="1"/>
    <row r="465" s="52" customFormat="1" ht="20.100000000000001" customHeight="1"/>
    <row r="466" s="52" customFormat="1" ht="20.100000000000001" customHeight="1"/>
    <row r="467" s="52" customFormat="1" ht="20.100000000000001" customHeight="1"/>
    <row r="468" s="52" customFormat="1" ht="20.100000000000001" customHeight="1"/>
    <row r="469" s="52" customFormat="1" ht="20.100000000000001" customHeight="1"/>
    <row r="470" s="52" customFormat="1" ht="20.100000000000001" customHeight="1"/>
    <row r="471" s="52" customFormat="1" ht="20.100000000000001" customHeight="1"/>
    <row r="472" s="52" customFormat="1" ht="20.100000000000001" customHeight="1"/>
    <row r="473" s="51" customFormat="1" ht="20.100000000000001" customHeight="1"/>
    <row r="474" s="51" customFormat="1" ht="20.100000000000001" customHeight="1"/>
    <row r="475" s="51" customFormat="1" ht="20.100000000000001" customHeight="1"/>
    <row r="476" s="51" customFormat="1" ht="20.100000000000001" customHeight="1"/>
    <row r="477" s="51" customFormat="1" ht="20.100000000000001" customHeight="1"/>
    <row r="478" s="51" customFormat="1" ht="20.100000000000001" customHeight="1"/>
    <row r="479" s="51" customFormat="1" ht="20.100000000000001" customHeight="1"/>
    <row r="480" s="51" customFormat="1" ht="20.100000000000001" customHeight="1"/>
    <row r="481" s="51" customFormat="1" ht="20.100000000000001" customHeight="1"/>
    <row r="482" s="51" customFormat="1" ht="20.100000000000001" customHeight="1"/>
    <row r="483" s="51" customFormat="1" ht="20.100000000000001" customHeight="1"/>
    <row r="484" s="51" customFormat="1" ht="20.100000000000001" customHeight="1"/>
    <row r="485" s="51" customFormat="1" ht="20.100000000000001" customHeight="1"/>
    <row r="486" s="51" customFormat="1" ht="20.100000000000001" customHeight="1"/>
    <row r="487" s="51" customFormat="1" ht="20.100000000000001" customHeight="1"/>
    <row r="488" s="51" customFormat="1" ht="20.100000000000001" customHeight="1"/>
    <row r="489" s="51" customFormat="1" ht="20.100000000000001" customHeight="1"/>
    <row r="490" s="51" customFormat="1" ht="20.100000000000001" customHeight="1"/>
    <row r="491" s="51" customFormat="1" ht="20.100000000000001" customHeight="1"/>
    <row r="492" s="51" customFormat="1" ht="20.100000000000001" customHeight="1"/>
    <row r="493" s="51" customFormat="1" ht="20.100000000000001" customHeight="1"/>
    <row r="494" s="51" customFormat="1" ht="20.100000000000001" customHeight="1"/>
    <row r="495" s="51" customFormat="1" ht="20.100000000000001" customHeight="1"/>
    <row r="496" s="51" customFormat="1" ht="20.100000000000001" customHeight="1"/>
    <row r="497" s="51" customFormat="1" ht="20.100000000000001" customHeight="1"/>
    <row r="498" s="51" customFormat="1" ht="20.100000000000001" customHeight="1"/>
    <row r="499" s="51" customFormat="1" ht="20.100000000000001" customHeight="1"/>
    <row r="500" s="51" customFormat="1" ht="20.100000000000001" customHeight="1"/>
    <row r="501" s="51" customFormat="1" ht="20.100000000000001" customHeight="1"/>
    <row r="502" s="51" customFormat="1" ht="20.100000000000001" customHeight="1"/>
    <row r="503" s="51" customFormat="1" ht="20.100000000000001" customHeight="1"/>
    <row r="504" s="51" customFormat="1" ht="20.100000000000001" customHeight="1"/>
    <row r="505" s="51" customFormat="1" ht="20.100000000000001" customHeight="1"/>
    <row r="506" s="51" customFormat="1" ht="20.100000000000001" customHeight="1"/>
    <row r="507" s="51" customFormat="1" ht="20.100000000000001" customHeight="1"/>
    <row r="508" s="51" customFormat="1" ht="20.100000000000001" customHeight="1"/>
    <row r="509" s="51" customFormat="1" ht="20.100000000000001" customHeight="1"/>
    <row r="510" s="51" customFormat="1" ht="20.100000000000001" customHeight="1"/>
    <row r="511" s="51" customFormat="1" ht="20.100000000000001" customHeight="1"/>
    <row r="512" s="51" customFormat="1" ht="20.100000000000001" customHeight="1"/>
    <row r="513" s="51" customFormat="1" ht="20.100000000000001" customHeight="1"/>
    <row r="514" s="51" customFormat="1" ht="20.100000000000001" customHeight="1"/>
    <row r="515" s="51" customFormat="1" ht="20.100000000000001" customHeight="1"/>
    <row r="516" s="51" customFormat="1" ht="20.100000000000001" customHeight="1"/>
    <row r="517" s="51" customFormat="1" ht="20.100000000000001" customHeight="1"/>
    <row r="518" s="51" customFormat="1" ht="20.100000000000001" customHeight="1"/>
    <row r="519" s="51" customFormat="1" ht="20.100000000000001" customHeight="1"/>
    <row r="520" s="51" customFormat="1" ht="20.100000000000001" customHeight="1"/>
    <row r="521" s="51" customFormat="1" ht="20.100000000000001" customHeight="1"/>
    <row r="522" s="51" customFormat="1" ht="20.100000000000001" customHeight="1"/>
    <row r="523" s="51" customFormat="1" ht="20.100000000000001" customHeight="1"/>
    <row r="524" s="51" customFormat="1" ht="20.100000000000001" customHeight="1"/>
    <row r="525" s="51" customFormat="1" ht="20.100000000000001" customHeight="1"/>
    <row r="526" s="51" customFormat="1" ht="20.100000000000001" customHeight="1"/>
    <row r="527" s="51" customFormat="1" ht="20.100000000000001" customHeight="1"/>
    <row r="528" s="51" customFormat="1" ht="20.100000000000001" customHeight="1"/>
    <row r="529" s="51" customFormat="1" ht="20.100000000000001" customHeight="1"/>
    <row r="530" s="51" customFormat="1" ht="20.100000000000001" customHeight="1"/>
    <row r="531" s="51" customFormat="1" ht="20.100000000000001" customHeight="1"/>
    <row r="532" s="51" customFormat="1" ht="20.100000000000001" customHeight="1"/>
    <row r="533" s="51" customFormat="1" ht="20.100000000000001" customHeight="1"/>
    <row r="534" s="51" customFormat="1" ht="20.100000000000001" customHeight="1"/>
    <row r="535" s="51" customFormat="1" ht="20.100000000000001" customHeight="1"/>
    <row r="536" s="51" customFormat="1" ht="20.100000000000001" customHeight="1"/>
    <row r="537" s="51" customFormat="1" ht="20.100000000000001" customHeight="1"/>
    <row r="538" s="51" customFormat="1" ht="20.100000000000001" customHeight="1"/>
    <row r="539" s="51" customFormat="1" ht="20.100000000000001" customHeight="1"/>
    <row r="540" s="51" customFormat="1" ht="20.100000000000001" customHeight="1"/>
    <row r="541" s="51" customFormat="1" ht="20.100000000000001" customHeight="1"/>
    <row r="542" s="51" customFormat="1" ht="20.100000000000001" customHeight="1"/>
    <row r="543" s="51" customFormat="1" ht="20.100000000000001" customHeight="1"/>
    <row r="544" s="51" customFormat="1" ht="20.100000000000001" customHeight="1"/>
    <row r="545" s="51" customFormat="1" ht="20.100000000000001" customHeight="1"/>
    <row r="546" s="51" customFormat="1" ht="20.100000000000001" customHeight="1"/>
    <row r="547" s="51" customFormat="1" ht="20.100000000000001" customHeight="1"/>
    <row r="548" s="51" customFormat="1" ht="20.100000000000001" customHeight="1"/>
    <row r="549" s="51" customFormat="1" ht="20.100000000000001" customHeight="1"/>
    <row r="550" s="51" customFormat="1" ht="20.100000000000001" customHeight="1"/>
    <row r="551" s="51" customFormat="1" ht="20.100000000000001" customHeight="1"/>
    <row r="552" s="51" customFormat="1" ht="20.100000000000001" customHeight="1"/>
    <row r="553" s="51" customFormat="1" ht="20.100000000000001" customHeight="1"/>
    <row r="554" s="51" customFormat="1" ht="20.100000000000001" customHeight="1"/>
    <row r="555" s="51" customFormat="1" ht="20.100000000000001" customHeight="1"/>
    <row r="556" s="51" customFormat="1" ht="20.100000000000001" customHeight="1"/>
    <row r="557" s="51" customFormat="1" ht="20.100000000000001" customHeight="1"/>
    <row r="558" s="51" customFormat="1" ht="20.100000000000001" customHeight="1"/>
    <row r="559" s="51" customFormat="1" ht="20.100000000000001" customHeight="1"/>
    <row r="560" s="51" customFormat="1" ht="20.100000000000001" customHeight="1"/>
    <row r="561" s="51" customFormat="1" ht="20.100000000000001" customHeight="1"/>
    <row r="562" s="51" customFormat="1" ht="20.100000000000001" customHeight="1"/>
    <row r="563" s="51" customFormat="1" ht="20.100000000000001" customHeight="1"/>
    <row r="564" s="51" customFormat="1" ht="20.100000000000001" customHeight="1"/>
    <row r="565" s="51" customFormat="1" ht="20.100000000000001" customHeight="1"/>
    <row r="566" s="51" customFormat="1" ht="20.100000000000001" customHeight="1"/>
    <row r="567" s="51" customFormat="1" ht="20.100000000000001" customHeight="1"/>
    <row r="568" s="51" customFormat="1" ht="20.100000000000001" customHeight="1"/>
    <row r="569" s="51" customFormat="1" ht="20.100000000000001" customHeight="1"/>
    <row r="570" s="51" customFormat="1" ht="20.100000000000001" customHeight="1"/>
    <row r="571" s="51" customFormat="1" ht="20.100000000000001" customHeight="1"/>
    <row r="572" s="51" customFormat="1" ht="20.100000000000001" customHeight="1"/>
    <row r="573" s="51" customFormat="1" ht="20.100000000000001" customHeight="1"/>
    <row r="574" s="51" customFormat="1" ht="20.100000000000001" customHeight="1"/>
    <row r="575" s="51" customFormat="1" ht="20.100000000000001" customHeight="1"/>
    <row r="576" s="51" customFormat="1" ht="20.100000000000001" customHeight="1"/>
    <row r="577" s="51" customFormat="1" ht="20.100000000000001" customHeight="1"/>
    <row r="578" s="51" customFormat="1" ht="20.100000000000001" customHeight="1"/>
    <row r="579" s="51" customFormat="1" ht="20.100000000000001" customHeight="1"/>
    <row r="580" s="51" customFormat="1" ht="20.100000000000001" customHeight="1"/>
    <row r="581" s="51" customFormat="1" ht="20.100000000000001" customHeight="1"/>
    <row r="582" s="51" customFormat="1" ht="20.100000000000001" customHeight="1"/>
    <row r="583" s="51" customFormat="1" ht="20.100000000000001" customHeight="1"/>
    <row r="584" s="51" customFormat="1" ht="20.100000000000001" customHeight="1"/>
    <row r="585" s="51" customFormat="1" ht="20.100000000000001" customHeight="1"/>
    <row r="586" s="51" customFormat="1" ht="20.100000000000001" customHeight="1"/>
    <row r="587" s="51" customFormat="1" ht="20.100000000000001" customHeight="1"/>
    <row r="588" s="51" customFormat="1" ht="20.100000000000001" customHeight="1"/>
    <row r="589" s="51" customFormat="1" ht="20.100000000000001" customHeight="1"/>
    <row r="590" s="51" customFormat="1" ht="20.100000000000001" customHeight="1"/>
    <row r="591" s="51" customFormat="1" ht="20.100000000000001" customHeight="1"/>
    <row r="592" s="51" customFormat="1" ht="20.100000000000001" customHeight="1"/>
    <row r="593" s="51" customFormat="1" ht="20.100000000000001" customHeight="1"/>
    <row r="594" s="51" customFormat="1" ht="20.100000000000001" customHeight="1"/>
    <row r="595" s="51" customFormat="1" ht="20.100000000000001" customHeight="1"/>
    <row r="596" s="51" customFormat="1" ht="20.100000000000001" customHeight="1"/>
    <row r="597" s="51" customFormat="1" ht="20.100000000000001" customHeight="1"/>
    <row r="598" s="51" customFormat="1" ht="20.100000000000001" customHeight="1"/>
    <row r="599" s="51" customFormat="1" ht="20.100000000000001" customHeight="1"/>
    <row r="600" s="51" customFormat="1" ht="20.100000000000001" customHeight="1"/>
    <row r="601" s="51" customFormat="1" ht="20.100000000000001" customHeight="1"/>
    <row r="602" s="51" customFormat="1" ht="20.100000000000001" customHeight="1"/>
    <row r="603" s="51" customFormat="1" ht="20.100000000000001" customHeight="1"/>
    <row r="604" s="51" customFormat="1" ht="20.100000000000001" customHeight="1"/>
    <row r="605" s="51" customFormat="1" ht="20.100000000000001" customHeight="1"/>
    <row r="606" s="51" customFormat="1" ht="20.100000000000001" customHeight="1"/>
    <row r="607" s="51" customFormat="1" ht="20.100000000000001" customHeight="1"/>
    <row r="608" s="51" customFormat="1" ht="20.100000000000001" customHeight="1"/>
    <row r="609" s="51" customFormat="1" ht="20.100000000000001" customHeight="1"/>
    <row r="610" s="51" customFormat="1" ht="20.100000000000001" customHeight="1"/>
    <row r="611" s="51" customFormat="1" ht="20.100000000000001" customHeight="1"/>
    <row r="612" s="51" customFormat="1" ht="20.100000000000001" customHeight="1"/>
    <row r="613" s="51" customFormat="1" ht="20.100000000000001" customHeight="1"/>
    <row r="614" s="51" customFormat="1" ht="20.100000000000001" customHeight="1"/>
    <row r="615" s="51" customFormat="1" ht="20.100000000000001" customHeight="1"/>
    <row r="616" s="51" customFormat="1" ht="20.100000000000001" customHeight="1"/>
    <row r="617" s="51" customFormat="1" ht="20.100000000000001" customHeight="1"/>
    <row r="618" s="51" customFormat="1" ht="20.100000000000001" customHeight="1"/>
    <row r="619" s="51" customFormat="1" ht="20.100000000000001" customHeight="1"/>
    <row r="620" s="51" customFormat="1" ht="20.100000000000001" customHeight="1"/>
    <row r="621" s="51" customFormat="1" ht="20.100000000000001" customHeight="1"/>
    <row r="622" s="51" customFormat="1" ht="20.100000000000001" customHeight="1"/>
    <row r="623" s="51" customFormat="1" ht="20.100000000000001" customHeight="1"/>
    <row r="624" s="51" customFormat="1" ht="20.100000000000001" customHeight="1"/>
    <row r="625" s="51" customFormat="1" ht="20.100000000000001" customHeight="1"/>
    <row r="626" s="51" customFormat="1" ht="20.100000000000001" customHeight="1"/>
    <row r="627" s="51" customFormat="1" ht="20.100000000000001" customHeight="1"/>
    <row r="628" s="51" customFormat="1" ht="20.100000000000001" customHeight="1"/>
    <row r="629" s="51" customFormat="1" ht="20.100000000000001" customHeight="1"/>
    <row r="630" s="51" customFormat="1" ht="20.100000000000001" customHeight="1"/>
    <row r="631" s="51" customFormat="1" ht="20.100000000000001" customHeight="1"/>
    <row r="632" s="51" customFormat="1" ht="20.100000000000001" customHeight="1"/>
    <row r="633" s="51" customFormat="1" ht="20.100000000000001" customHeight="1"/>
    <row r="634" s="51" customFormat="1" ht="20.100000000000001" customHeight="1"/>
    <row r="635" s="51" customFormat="1" ht="20.100000000000001" customHeight="1"/>
    <row r="636" s="51" customFormat="1" ht="20.100000000000001" customHeight="1"/>
    <row r="637" s="51" customFormat="1" ht="20.100000000000001" customHeight="1"/>
    <row r="638" s="51" customFormat="1" ht="20.100000000000001" customHeight="1"/>
    <row r="639" s="51" customFormat="1" ht="20.100000000000001" customHeight="1"/>
    <row r="640" s="51" customFormat="1" ht="20.100000000000001" customHeight="1"/>
    <row r="641" s="51" customFormat="1" ht="20.100000000000001" customHeight="1"/>
    <row r="642" s="51" customFormat="1" ht="20.100000000000001" customHeight="1"/>
    <row r="643" s="51" customFormat="1" ht="20.100000000000001" customHeight="1"/>
    <row r="644" s="51" customFormat="1" ht="20.100000000000001" customHeight="1"/>
    <row r="645" s="51" customFormat="1" ht="20.100000000000001" customHeight="1"/>
    <row r="646" s="51" customFormat="1" ht="20.100000000000001" customHeight="1"/>
    <row r="647" s="51" customFormat="1" ht="20.100000000000001" customHeight="1"/>
    <row r="648" s="51" customFormat="1" ht="20.100000000000001" customHeight="1"/>
    <row r="649" s="51" customFormat="1" ht="20.100000000000001" customHeight="1"/>
    <row r="650" s="51" customFormat="1" ht="20.100000000000001" customHeight="1"/>
    <row r="651" s="51" customFormat="1" ht="20.100000000000001" customHeight="1"/>
    <row r="652" s="51" customFormat="1" ht="20.100000000000001" customHeight="1"/>
    <row r="653" s="51" customFormat="1" ht="20.100000000000001" customHeight="1"/>
    <row r="654" s="51" customFormat="1" ht="20.100000000000001" customHeight="1"/>
    <row r="655" s="51" customFormat="1" ht="20.100000000000001" customHeight="1"/>
    <row r="656" s="51" customFormat="1" ht="20.100000000000001" customHeight="1"/>
    <row r="657" s="51" customFormat="1" ht="20.100000000000001" customHeight="1"/>
    <row r="658" s="51" customFormat="1" ht="20.100000000000001" customHeight="1"/>
    <row r="659" s="51" customFormat="1" ht="20.100000000000001" customHeight="1"/>
    <row r="660" s="51" customFormat="1" ht="20.100000000000001" customHeight="1"/>
    <row r="661" s="51" customFormat="1" ht="20.100000000000001" customHeight="1"/>
    <row r="662" s="51" customFormat="1" ht="20.100000000000001" customHeight="1"/>
    <row r="663" s="51" customFormat="1" ht="20.100000000000001" customHeight="1"/>
    <row r="664" s="51" customFormat="1" ht="20.100000000000001" customHeight="1"/>
    <row r="665" s="51" customFormat="1" ht="20.100000000000001" customHeight="1"/>
    <row r="666" s="51" customFormat="1" ht="20.100000000000001" customHeight="1"/>
    <row r="667" s="51" customFormat="1" ht="20.100000000000001" customHeight="1"/>
    <row r="668" s="51" customFormat="1" ht="20.100000000000001" customHeight="1"/>
    <row r="669" s="51" customFormat="1" ht="20.100000000000001" customHeight="1"/>
    <row r="670" s="51" customFormat="1" ht="20.100000000000001" customHeight="1"/>
    <row r="671" s="51" customFormat="1" ht="20.100000000000001" customHeight="1"/>
    <row r="672" s="51" customFormat="1" ht="20.100000000000001" customHeight="1"/>
    <row r="673" s="51" customFormat="1" ht="20.100000000000001" customHeight="1"/>
    <row r="674" s="51" customFormat="1" ht="20.100000000000001" customHeight="1"/>
    <row r="675" s="51" customFormat="1" ht="20.100000000000001" customHeight="1"/>
    <row r="676" s="51" customFormat="1" ht="20.100000000000001" customHeight="1"/>
    <row r="677" s="51" customFormat="1" ht="20.100000000000001" customHeight="1"/>
    <row r="678" s="51" customFormat="1" ht="20.100000000000001" customHeight="1"/>
    <row r="679" s="51" customFormat="1" ht="20.100000000000001" customHeight="1"/>
    <row r="680" s="51" customFormat="1" ht="20.100000000000001" customHeight="1"/>
    <row r="681" s="51" customFormat="1" ht="20.100000000000001" customHeight="1"/>
    <row r="682" s="51" customFormat="1" ht="20.100000000000001" customHeight="1"/>
    <row r="683" s="51" customFormat="1" ht="20.100000000000001" customHeight="1"/>
    <row r="684" s="51" customFormat="1" ht="20.100000000000001" customHeight="1"/>
    <row r="685" s="51" customFormat="1" ht="20.100000000000001" customHeight="1"/>
    <row r="686" s="51" customFormat="1" ht="20.100000000000001" customHeight="1"/>
    <row r="687" s="51" customFormat="1" ht="20.100000000000001" customHeight="1"/>
    <row r="688" s="51" customFormat="1" ht="20.100000000000001" customHeight="1"/>
    <row r="689" s="51" customFormat="1" ht="20.100000000000001" customHeight="1"/>
    <row r="690" s="51" customFormat="1" ht="20.100000000000001" customHeight="1"/>
    <row r="691" s="51" customFormat="1" ht="20.100000000000001" customHeight="1"/>
    <row r="692" s="51" customFormat="1" ht="20.100000000000001" customHeight="1"/>
    <row r="693" s="51" customFormat="1" ht="20.100000000000001" customHeight="1"/>
    <row r="694" s="51" customFormat="1" ht="20.100000000000001" customHeight="1"/>
    <row r="695" s="51" customFormat="1" ht="20.100000000000001" customHeight="1"/>
    <row r="696" s="51" customFormat="1" ht="20.100000000000001" customHeight="1"/>
    <row r="697" s="51" customFormat="1" ht="20.100000000000001" customHeight="1"/>
    <row r="698" s="51" customFormat="1" ht="20.100000000000001" customHeight="1"/>
    <row r="699" s="51" customFormat="1" ht="20.100000000000001" customHeight="1"/>
    <row r="700" s="51" customFormat="1" ht="20.100000000000001" customHeight="1"/>
    <row r="701" s="51" customFormat="1" ht="20.100000000000001" customHeight="1"/>
    <row r="702" s="51" customFormat="1" ht="20.100000000000001" customHeight="1"/>
    <row r="703" s="51" customFormat="1" ht="20.100000000000001" customHeight="1"/>
    <row r="704" s="51" customFormat="1" ht="20.100000000000001" customHeight="1"/>
    <row r="705" s="51" customFormat="1" ht="20.100000000000001" customHeight="1"/>
    <row r="706" s="51" customFormat="1" ht="20.100000000000001" customHeight="1"/>
    <row r="707" s="51" customFormat="1" ht="20.100000000000001" customHeight="1"/>
    <row r="708" s="51" customFormat="1" ht="20.100000000000001" customHeight="1"/>
    <row r="709" s="51" customFormat="1" ht="20.100000000000001" customHeight="1"/>
    <row r="710" s="51" customFormat="1" ht="20.100000000000001" customHeight="1"/>
    <row r="711" s="51" customFormat="1" ht="20.100000000000001" customHeight="1"/>
    <row r="712" s="51" customFormat="1" ht="20.100000000000001" customHeight="1"/>
    <row r="713" s="51" customFormat="1" ht="20.100000000000001" customHeight="1"/>
    <row r="714" s="51" customFormat="1" ht="20.100000000000001" customHeight="1"/>
    <row r="715" s="51" customFormat="1" ht="20.100000000000001" customHeight="1"/>
    <row r="716" s="51" customFormat="1" ht="20.100000000000001" customHeight="1"/>
    <row r="717" s="51" customFormat="1" ht="20.100000000000001" customHeight="1"/>
    <row r="718" s="51" customFormat="1" ht="20.100000000000001" customHeight="1"/>
    <row r="719" s="51" customFormat="1" ht="20.100000000000001" customHeight="1"/>
    <row r="720" s="51" customFormat="1" ht="20.100000000000001" customHeight="1"/>
    <row r="721" s="51" customFormat="1" ht="20.100000000000001" customHeight="1"/>
    <row r="722" s="51" customFormat="1" ht="20.100000000000001" customHeight="1"/>
    <row r="723" s="51" customFormat="1" ht="20.100000000000001" customHeight="1"/>
    <row r="724" s="51" customFormat="1" ht="20.100000000000001" customHeight="1"/>
    <row r="725" s="51" customFormat="1" ht="20.100000000000001" customHeight="1"/>
    <row r="726" s="51" customFormat="1" ht="20.100000000000001" customHeight="1"/>
    <row r="727" s="51" customFormat="1" ht="20.100000000000001" customHeight="1"/>
    <row r="728" s="51" customFormat="1" ht="20.100000000000001" customHeight="1"/>
    <row r="729" s="51" customFormat="1" ht="20.100000000000001" customHeight="1"/>
    <row r="730" s="51" customFormat="1" ht="20.100000000000001" customHeight="1"/>
    <row r="731" s="51" customFormat="1" ht="20.100000000000001" customHeight="1"/>
    <row r="732" s="51" customFormat="1" ht="20.100000000000001" customHeight="1"/>
    <row r="733" s="51" customFormat="1" ht="20.100000000000001" customHeight="1"/>
    <row r="734" s="51" customFormat="1" ht="20.100000000000001" customHeight="1"/>
    <row r="735" s="51" customFormat="1" ht="20.100000000000001" customHeight="1"/>
    <row r="736" s="51" customFormat="1" ht="20.100000000000001" customHeight="1"/>
    <row r="737" s="51" customFormat="1" ht="20.100000000000001" customHeight="1"/>
    <row r="738" s="51" customFormat="1" ht="20.100000000000001" customHeight="1"/>
    <row r="739" s="51" customFormat="1" ht="20.100000000000001" customHeight="1"/>
    <row r="740" s="51" customFormat="1" ht="20.100000000000001" customHeight="1"/>
    <row r="741" s="51" customFormat="1" ht="20.100000000000001" customHeight="1"/>
    <row r="742" s="51" customFormat="1" ht="20.100000000000001" customHeight="1"/>
    <row r="743" s="51" customFormat="1" ht="20.100000000000001" customHeight="1"/>
    <row r="744" s="51" customFormat="1" ht="20.100000000000001" customHeight="1"/>
    <row r="745" s="51" customFormat="1" ht="20.100000000000001" customHeight="1"/>
    <row r="746" s="51" customFormat="1" ht="20.100000000000001" customHeight="1"/>
    <row r="747" s="51" customFormat="1" ht="20.100000000000001" customHeight="1"/>
    <row r="748" s="51" customFormat="1" ht="20.100000000000001" customHeight="1"/>
    <row r="749" s="51" customFormat="1" ht="20.100000000000001" customHeight="1"/>
    <row r="750" s="51" customFormat="1" ht="20.100000000000001" customHeight="1"/>
    <row r="751" s="51" customFormat="1" ht="20.100000000000001" customHeight="1"/>
    <row r="752" s="51" customFormat="1" ht="20.100000000000001" customHeight="1"/>
    <row r="753" s="51" customFormat="1" ht="20.100000000000001" customHeight="1"/>
    <row r="754" s="51" customFormat="1" ht="20.100000000000001" customHeight="1"/>
    <row r="755" s="51" customFormat="1" ht="20.100000000000001" customHeight="1"/>
    <row r="756" s="51" customFormat="1" ht="20.100000000000001" customHeight="1"/>
    <row r="757" s="51" customFormat="1" ht="20.100000000000001" customHeight="1"/>
    <row r="758" s="51" customFormat="1" ht="20.100000000000001" customHeight="1"/>
    <row r="759" s="51" customFormat="1" ht="20.100000000000001" customHeight="1"/>
    <row r="760" s="51" customFormat="1" ht="20.100000000000001" customHeight="1"/>
    <row r="761" s="51" customFormat="1" ht="20.100000000000001" customHeight="1"/>
    <row r="762" s="51" customFormat="1" ht="20.100000000000001" customHeight="1"/>
    <row r="763" s="51" customFormat="1" ht="20.100000000000001" customHeight="1"/>
    <row r="764" s="51" customFormat="1" ht="20.100000000000001" customHeight="1"/>
    <row r="765" s="51" customFormat="1" ht="20.100000000000001" customHeight="1"/>
    <row r="766" s="51" customFormat="1" ht="20.100000000000001" customHeight="1"/>
    <row r="767" s="51" customFormat="1" ht="20.100000000000001" customHeight="1"/>
    <row r="768" s="51" customFormat="1" ht="20.100000000000001" customHeight="1"/>
    <row r="769" s="51" customFormat="1" ht="20.100000000000001" customHeight="1"/>
    <row r="770" s="51" customFormat="1" ht="20.100000000000001" customHeight="1"/>
    <row r="771" s="51" customFormat="1" ht="20.100000000000001" customHeight="1"/>
    <row r="772" s="51" customFormat="1" ht="20.100000000000001" customHeight="1"/>
    <row r="773" s="51" customFormat="1" ht="20.100000000000001" customHeight="1"/>
    <row r="774" s="51" customFormat="1" ht="20.100000000000001" customHeight="1"/>
    <row r="775" s="51" customFormat="1" ht="20.100000000000001" customHeight="1"/>
    <row r="776" s="51" customFormat="1" ht="20.100000000000001" customHeight="1"/>
    <row r="777" s="51" customFormat="1" ht="20.100000000000001" customHeight="1"/>
    <row r="778" s="51" customFormat="1" ht="20.100000000000001" customHeight="1"/>
    <row r="779" s="51" customFormat="1" ht="20.100000000000001" customHeight="1"/>
    <row r="780" s="51" customFormat="1" ht="20.100000000000001" customHeight="1"/>
    <row r="781" s="51" customFormat="1" ht="20.100000000000001" customHeight="1"/>
    <row r="782" s="51" customFormat="1" ht="20.100000000000001" customHeight="1"/>
    <row r="783" s="51" customFormat="1" ht="20.100000000000001" customHeight="1"/>
    <row r="784" s="51" customFormat="1" ht="20.100000000000001" customHeight="1"/>
    <row r="785" s="51" customFormat="1" ht="20.100000000000001" customHeight="1"/>
    <row r="786" s="51" customFormat="1" ht="20.100000000000001" customHeight="1"/>
    <row r="787" s="51" customFormat="1" ht="20.100000000000001" customHeight="1"/>
    <row r="788" s="51" customFormat="1" ht="20.100000000000001" customHeight="1"/>
    <row r="789" s="51" customFormat="1" ht="20.100000000000001" customHeight="1"/>
    <row r="790" s="51" customFormat="1" ht="20.100000000000001" customHeight="1"/>
    <row r="791" s="51" customFormat="1" ht="20.100000000000001" customHeight="1"/>
    <row r="792" s="51" customFormat="1" ht="20.100000000000001" customHeight="1"/>
    <row r="793" s="51" customFormat="1" ht="20.100000000000001" customHeight="1"/>
    <row r="794" s="51" customFormat="1" ht="20.100000000000001" customHeight="1"/>
    <row r="795" s="51" customFormat="1" ht="20.100000000000001" customHeight="1"/>
    <row r="796" s="51" customFormat="1" ht="20.100000000000001" customHeight="1"/>
    <row r="797" s="51" customFormat="1" ht="20.100000000000001" customHeight="1"/>
    <row r="798" s="51" customFormat="1" ht="20.100000000000001" customHeight="1"/>
    <row r="799" s="51" customFormat="1" ht="20.100000000000001" customHeight="1"/>
    <row r="800" s="51" customFormat="1" ht="20.100000000000001" customHeight="1"/>
    <row r="801" s="51" customFormat="1" ht="20.100000000000001" customHeight="1"/>
    <row r="802" s="51" customFormat="1" ht="20.100000000000001" customHeight="1"/>
    <row r="803" s="51" customFormat="1" ht="20.100000000000001" customHeight="1"/>
    <row r="804" s="51" customFormat="1" ht="20.100000000000001" customHeight="1"/>
    <row r="805" s="51" customFormat="1" ht="20.100000000000001" customHeight="1"/>
    <row r="806" s="51" customFormat="1" ht="20.100000000000001" customHeight="1"/>
    <row r="807" s="51" customFormat="1" ht="20.100000000000001" customHeight="1"/>
    <row r="808" s="51" customFormat="1" ht="20.100000000000001" customHeight="1"/>
    <row r="809" s="51" customFormat="1" ht="20.100000000000001" customHeight="1"/>
    <row r="810" s="51" customFormat="1" ht="20.100000000000001" customHeight="1"/>
    <row r="811" s="51" customFormat="1" ht="20.100000000000001" customHeight="1"/>
    <row r="812" s="51" customFormat="1" ht="20.100000000000001" customHeight="1"/>
    <row r="813" s="51" customFormat="1" ht="20.100000000000001" customHeight="1"/>
    <row r="814" s="51" customFormat="1" ht="20.100000000000001" customHeight="1"/>
    <row r="815" s="51" customFormat="1" ht="20.100000000000001" customHeight="1"/>
    <row r="816" s="51" customFormat="1" ht="20.100000000000001" customHeight="1"/>
    <row r="817" s="51" customFormat="1" ht="20.100000000000001" customHeight="1"/>
    <row r="818" s="51" customFormat="1" ht="20.100000000000001" customHeight="1"/>
    <row r="819" s="51" customFormat="1" ht="20.100000000000001" customHeight="1"/>
    <row r="820" s="51" customFormat="1" ht="20.100000000000001" customHeight="1"/>
    <row r="821" s="51" customFormat="1" ht="20.100000000000001" customHeight="1"/>
    <row r="822" s="51" customFormat="1" ht="20.100000000000001" customHeight="1"/>
    <row r="823" s="51" customFormat="1" ht="20.100000000000001" customHeight="1"/>
    <row r="824" s="51" customFormat="1" ht="20.100000000000001" customHeight="1"/>
    <row r="825" s="51" customFormat="1" ht="20.100000000000001" customHeight="1"/>
    <row r="826" s="51" customFormat="1" ht="20.100000000000001" customHeight="1"/>
    <row r="827" s="51" customFormat="1" ht="20.100000000000001" customHeight="1"/>
    <row r="828" s="51" customFormat="1" ht="20.100000000000001" customHeight="1"/>
    <row r="829" s="51" customFormat="1" ht="20.100000000000001" customHeight="1"/>
    <row r="830" s="51" customFormat="1" ht="20.100000000000001" customHeight="1"/>
    <row r="831" s="51" customFormat="1" ht="20.100000000000001" customHeight="1"/>
    <row r="832" s="51" customFormat="1" ht="20.100000000000001" customHeight="1"/>
    <row r="833" s="51" customFormat="1" ht="20.100000000000001" customHeight="1"/>
    <row r="834" s="51" customFormat="1" ht="20.100000000000001" customHeight="1"/>
    <row r="835" s="51" customFormat="1" ht="20.100000000000001" customHeight="1"/>
    <row r="836" s="51" customFormat="1" ht="20.100000000000001" customHeight="1"/>
    <row r="837" s="51" customFormat="1" ht="20.100000000000001" customHeight="1"/>
    <row r="838" s="51" customFormat="1" ht="20.100000000000001" customHeight="1"/>
    <row r="839" s="51" customFormat="1" ht="20.100000000000001" customHeight="1"/>
    <row r="840" s="51" customFormat="1" ht="20.100000000000001" customHeight="1"/>
    <row r="841" s="51" customFormat="1" ht="20.100000000000001" customHeight="1"/>
    <row r="842" s="51" customFormat="1" ht="20.100000000000001" customHeight="1"/>
    <row r="843" s="51" customFormat="1" ht="20.100000000000001" customHeight="1"/>
    <row r="844" s="51" customFormat="1" ht="20.100000000000001" customHeight="1"/>
  </sheetData>
  <mergeCells count="11">
    <mergeCell ref="A46:L46"/>
    <mergeCell ref="A3:N3"/>
    <mergeCell ref="B6:D6"/>
    <mergeCell ref="B11:D11"/>
    <mergeCell ref="F11:G11"/>
    <mergeCell ref="H11:K11"/>
    <mergeCell ref="F12:G12"/>
    <mergeCell ref="A19:L19"/>
    <mergeCell ref="A22:L22"/>
    <mergeCell ref="A28:L28"/>
    <mergeCell ref="A37:L37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  <rowBreaks count="11" manualBreakCount="11">
    <brk id="21" max="16383" man="1"/>
    <brk id="26" max="16383" man="1"/>
    <brk id="35" max="13" man="1"/>
    <brk id="44" max="13" man="1"/>
    <brk id="54" max="16383" man="1"/>
    <brk id="63" max="16383" man="1"/>
    <brk id="72" max="16383" man="1"/>
    <brk id="82" max="16383" man="1"/>
    <brk id="93" max="16383" man="1"/>
    <brk id="105" max="16383" man="1"/>
    <brk id="1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K17"/>
  <sheetViews>
    <sheetView tabSelected="1" view="pageBreakPreview" zoomScale="70" zoomScaleNormal="130" zoomScaleSheetLayoutView="70" workbookViewId="0">
      <selection activeCell="A6" sqref="A6"/>
    </sheetView>
  </sheetViews>
  <sheetFormatPr defaultRowHeight="16.5"/>
  <cols>
    <col min="1" max="1" width="58.25" style="57" customWidth="1"/>
    <col min="2" max="2" width="78.25" style="57" customWidth="1"/>
    <col min="3" max="3" width="42" style="57" customWidth="1"/>
    <col min="4" max="4" width="48.375" style="57" bestFit="1" customWidth="1"/>
    <col min="5" max="5" width="8" style="57" customWidth="1"/>
    <col min="6" max="6" width="18" style="57" bestFit="1" customWidth="1"/>
    <col min="7" max="7" width="16.375" style="57" bestFit="1" customWidth="1"/>
    <col min="8" max="8" width="10.375" style="57" customWidth="1"/>
    <col min="9" max="9" width="10.75" style="57" customWidth="1"/>
    <col min="10" max="115" width="8" style="57" customWidth="1"/>
    <col min="116" max="16384" width="9" style="57"/>
  </cols>
  <sheetData>
    <row r="1" spans="1:115" ht="25.5">
      <c r="A1" s="205" t="s">
        <v>87</v>
      </c>
      <c r="B1" s="205"/>
      <c r="C1" s="205"/>
      <c r="D1" s="20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</row>
    <row r="2" spans="1:115" ht="17.25">
      <c r="A2" s="95" t="str">
        <f>총괄내역서!A2</f>
        <v>용역명: 석수2동 화창로 일원 상수관로 세척용역</v>
      </c>
      <c r="B2" s="94"/>
      <c r="C2" s="94"/>
      <c r="D2" s="94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</row>
    <row r="3" spans="1:115" s="134" customFormat="1" ht="81.75" customHeight="1" thickBot="1">
      <c r="A3" s="141" t="s">
        <v>69</v>
      </c>
      <c r="B3" s="141" t="s">
        <v>70</v>
      </c>
      <c r="C3" s="141" t="s">
        <v>71</v>
      </c>
      <c r="D3" s="141" t="s">
        <v>72</v>
      </c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</row>
    <row r="4" spans="1:115" s="134" customFormat="1" ht="81.75" customHeight="1" thickTop="1">
      <c r="A4" s="122" t="s">
        <v>84</v>
      </c>
      <c r="B4" s="123" t="s">
        <v>2</v>
      </c>
      <c r="C4" s="124"/>
      <c r="D4" s="117"/>
      <c r="E4" s="133"/>
      <c r="G4" s="135"/>
      <c r="H4" s="133"/>
      <c r="I4" s="135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  <c r="BV4" s="133"/>
      <c r="BW4" s="133"/>
      <c r="BX4" s="133"/>
      <c r="BY4" s="133"/>
      <c r="BZ4" s="133"/>
      <c r="CA4" s="133"/>
      <c r="CB4" s="133"/>
      <c r="CC4" s="133"/>
      <c r="CD4" s="133"/>
      <c r="CE4" s="133"/>
      <c r="CF4" s="133"/>
      <c r="CG4" s="133"/>
      <c r="CH4" s="133"/>
      <c r="CI4" s="133"/>
      <c r="CJ4" s="133"/>
      <c r="CK4" s="133"/>
      <c r="CL4" s="133"/>
      <c r="CM4" s="133"/>
      <c r="CN4" s="133"/>
      <c r="CO4" s="133"/>
      <c r="CP4" s="133"/>
      <c r="CQ4" s="133"/>
      <c r="CR4" s="133"/>
      <c r="CS4" s="133"/>
      <c r="CT4" s="133"/>
      <c r="CU4" s="133"/>
      <c r="CV4" s="133"/>
      <c r="CW4" s="133"/>
      <c r="CX4" s="133"/>
      <c r="CY4" s="133"/>
      <c r="CZ4" s="133"/>
      <c r="DA4" s="133"/>
      <c r="DB4" s="133"/>
      <c r="DC4" s="133"/>
      <c r="DD4" s="133"/>
      <c r="DE4" s="133"/>
      <c r="DF4" s="133"/>
      <c r="DG4" s="133"/>
      <c r="DH4" s="133"/>
      <c r="DI4" s="133"/>
      <c r="DJ4" s="133"/>
      <c r="DK4" s="133"/>
    </row>
    <row r="5" spans="1:115" s="134" customFormat="1" ht="81.75" customHeight="1">
      <c r="A5" s="125" t="s">
        <v>96</v>
      </c>
      <c r="B5" s="126" t="s">
        <v>138</v>
      </c>
      <c r="C5" s="127"/>
      <c r="D5" s="121" t="s">
        <v>88</v>
      </c>
      <c r="E5" s="133"/>
      <c r="F5" s="136"/>
      <c r="G5" s="137"/>
      <c r="H5" s="133"/>
      <c r="I5" s="137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3"/>
      <c r="AQ5" s="133"/>
      <c r="AR5" s="133"/>
      <c r="AS5" s="133"/>
      <c r="AT5" s="133"/>
      <c r="AU5" s="133"/>
      <c r="AV5" s="133"/>
      <c r="AW5" s="133"/>
      <c r="AX5" s="133"/>
      <c r="AY5" s="133"/>
      <c r="AZ5" s="133"/>
      <c r="BA5" s="133"/>
      <c r="BB5" s="133"/>
      <c r="BC5" s="133"/>
      <c r="BD5" s="133"/>
      <c r="BE5" s="133"/>
      <c r="BF5" s="133"/>
      <c r="BG5" s="133"/>
      <c r="BH5" s="133"/>
      <c r="BI5" s="133"/>
      <c r="BJ5" s="133"/>
      <c r="BK5" s="133"/>
      <c r="BL5" s="133"/>
      <c r="BM5" s="133"/>
      <c r="BN5" s="133"/>
      <c r="BO5" s="133"/>
      <c r="BP5" s="133"/>
      <c r="BQ5" s="133"/>
      <c r="BR5" s="133"/>
      <c r="BS5" s="133"/>
      <c r="BT5" s="133"/>
      <c r="BU5" s="133"/>
      <c r="BV5" s="133"/>
      <c r="BW5" s="133"/>
      <c r="BX5" s="133"/>
      <c r="BY5" s="133"/>
      <c r="BZ5" s="133"/>
      <c r="CA5" s="133"/>
      <c r="CB5" s="133"/>
      <c r="CC5" s="133"/>
      <c r="CD5" s="133"/>
      <c r="CE5" s="133"/>
      <c r="CF5" s="133"/>
      <c r="CG5" s="133"/>
      <c r="CH5" s="133"/>
      <c r="CI5" s="133"/>
      <c r="CJ5" s="133"/>
      <c r="CK5" s="133"/>
      <c r="CL5" s="133"/>
      <c r="CM5" s="133"/>
      <c r="CN5" s="133"/>
      <c r="CO5" s="133"/>
      <c r="CP5" s="133"/>
      <c r="CQ5" s="133"/>
      <c r="CR5" s="133"/>
      <c r="CS5" s="133"/>
      <c r="CT5" s="133"/>
      <c r="CU5" s="133"/>
      <c r="CV5" s="133"/>
      <c r="CW5" s="133"/>
      <c r="CX5" s="133"/>
      <c r="CY5" s="133"/>
      <c r="CZ5" s="133"/>
      <c r="DA5" s="133"/>
      <c r="DB5" s="133"/>
      <c r="DC5" s="133"/>
      <c r="DD5" s="133"/>
      <c r="DE5" s="133"/>
      <c r="DF5" s="133"/>
      <c r="DG5" s="133"/>
      <c r="DH5" s="133"/>
      <c r="DI5" s="133"/>
      <c r="DJ5" s="133"/>
      <c r="DK5" s="133"/>
    </row>
    <row r="6" spans="1:115" s="134" customFormat="1" ht="81.75" customHeight="1">
      <c r="A6" s="125" t="s">
        <v>97</v>
      </c>
      <c r="B6" s="126" t="s">
        <v>139</v>
      </c>
      <c r="C6" s="128"/>
      <c r="D6" s="120" t="s">
        <v>89</v>
      </c>
      <c r="E6" s="133"/>
      <c r="F6" s="144"/>
      <c r="G6" s="138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  <c r="AF6" s="133"/>
      <c r="AG6" s="133"/>
      <c r="AH6" s="133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  <c r="AT6" s="133"/>
      <c r="AU6" s="133"/>
      <c r="AV6" s="133"/>
      <c r="AW6" s="133"/>
      <c r="AX6" s="133"/>
      <c r="AY6" s="133"/>
      <c r="AZ6" s="133"/>
      <c r="BA6" s="133"/>
      <c r="BB6" s="133"/>
      <c r="BC6" s="133"/>
      <c r="BD6" s="133"/>
      <c r="BE6" s="133"/>
      <c r="BF6" s="133"/>
      <c r="BG6" s="133"/>
      <c r="BH6" s="133"/>
      <c r="BI6" s="133"/>
      <c r="BJ6" s="133"/>
      <c r="BK6" s="133"/>
      <c r="BL6" s="133"/>
      <c r="BM6" s="133"/>
      <c r="BN6" s="133"/>
      <c r="BO6" s="133"/>
      <c r="BP6" s="133"/>
      <c r="BQ6" s="133"/>
      <c r="BR6" s="133"/>
      <c r="BS6" s="133"/>
      <c r="BT6" s="133"/>
      <c r="BU6" s="133"/>
      <c r="BV6" s="133"/>
      <c r="BW6" s="133"/>
      <c r="BX6" s="133"/>
      <c r="BY6" s="133"/>
      <c r="BZ6" s="133"/>
      <c r="CA6" s="133"/>
      <c r="CB6" s="133"/>
      <c r="CC6" s="133"/>
      <c r="CD6" s="133"/>
      <c r="CE6" s="133"/>
      <c r="CF6" s="133"/>
      <c r="CG6" s="133"/>
      <c r="CH6" s="133"/>
      <c r="CI6" s="133"/>
      <c r="CJ6" s="133"/>
      <c r="CK6" s="133"/>
      <c r="CL6" s="133"/>
      <c r="CM6" s="133"/>
      <c r="CN6" s="133"/>
      <c r="CO6" s="133"/>
      <c r="CP6" s="133"/>
      <c r="CQ6" s="133"/>
      <c r="CR6" s="133"/>
      <c r="CS6" s="133"/>
      <c r="CT6" s="133"/>
      <c r="CU6" s="133"/>
      <c r="CV6" s="133"/>
      <c r="CW6" s="133"/>
      <c r="CX6" s="133"/>
      <c r="CY6" s="133"/>
      <c r="CZ6" s="133"/>
      <c r="DA6" s="133"/>
      <c r="DB6" s="133"/>
      <c r="DC6" s="133"/>
      <c r="DD6" s="133"/>
      <c r="DE6" s="133"/>
      <c r="DF6" s="133"/>
      <c r="DG6" s="133"/>
      <c r="DH6" s="133"/>
      <c r="DI6" s="133"/>
      <c r="DJ6" s="133"/>
      <c r="DK6" s="133"/>
    </row>
    <row r="7" spans="1:115" s="134" customFormat="1" ht="81.75" customHeight="1">
      <c r="A7" s="125" t="s">
        <v>136</v>
      </c>
      <c r="B7" s="129" t="s">
        <v>140</v>
      </c>
      <c r="C7" s="128"/>
      <c r="D7" s="118" t="s">
        <v>2</v>
      </c>
      <c r="E7" s="133"/>
      <c r="F7" s="146"/>
      <c r="G7" s="145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</row>
    <row r="8" spans="1:115" s="134" customFormat="1" ht="81.75" customHeight="1">
      <c r="A8" s="125" t="s">
        <v>137</v>
      </c>
      <c r="B8" s="129"/>
      <c r="C8" s="128"/>
      <c r="D8" s="118" t="s">
        <v>147</v>
      </c>
      <c r="E8" s="133"/>
      <c r="F8" s="133"/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</row>
    <row r="9" spans="1:115" s="134" customFormat="1" ht="81.75" customHeight="1">
      <c r="A9" s="125" t="s">
        <v>98</v>
      </c>
      <c r="B9" s="130" t="s">
        <v>141</v>
      </c>
      <c r="C9" s="128"/>
      <c r="D9" s="118" t="s">
        <v>2</v>
      </c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</row>
    <row r="10" spans="1:115" s="134" customFormat="1" ht="81.75" customHeight="1">
      <c r="A10" s="131" t="s">
        <v>99</v>
      </c>
      <c r="B10" s="130" t="s">
        <v>142</v>
      </c>
      <c r="C10" s="132"/>
      <c r="D10" s="118"/>
      <c r="E10" s="133"/>
      <c r="F10" s="138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33"/>
      <c r="AL10" s="133"/>
      <c r="AM10" s="133"/>
      <c r="AN10" s="133"/>
      <c r="AO10" s="133"/>
      <c r="AP10" s="133"/>
      <c r="AQ10" s="133"/>
      <c r="AR10" s="133"/>
      <c r="AS10" s="133"/>
      <c r="AT10" s="133"/>
      <c r="AU10" s="133"/>
      <c r="AV10" s="133"/>
      <c r="AW10" s="133"/>
      <c r="AX10" s="133"/>
      <c r="AY10" s="133"/>
      <c r="AZ10" s="133"/>
      <c r="BA10" s="133"/>
      <c r="BB10" s="133"/>
      <c r="BC10" s="133"/>
      <c r="BD10" s="133"/>
      <c r="BE10" s="133"/>
      <c r="BF10" s="133"/>
      <c r="BG10" s="133"/>
      <c r="BH10" s="133"/>
      <c r="BI10" s="133"/>
      <c r="BJ10" s="133"/>
      <c r="BK10" s="133"/>
      <c r="BL10" s="133"/>
      <c r="BM10" s="133"/>
      <c r="BN10" s="133"/>
      <c r="BO10" s="133"/>
      <c r="BP10" s="133"/>
      <c r="BQ10" s="133"/>
      <c r="BR10" s="133"/>
      <c r="BS10" s="133"/>
      <c r="BT10" s="133"/>
      <c r="BU10" s="133"/>
      <c r="BV10" s="133"/>
      <c r="BW10" s="133"/>
      <c r="BX10" s="133"/>
      <c r="BY10" s="133"/>
      <c r="BZ10" s="133"/>
      <c r="CA10" s="133"/>
      <c r="CB10" s="133"/>
      <c r="CC10" s="133"/>
      <c r="CD10" s="133"/>
      <c r="CE10" s="133"/>
      <c r="CF10" s="133"/>
      <c r="CG10" s="133"/>
      <c r="CH10" s="133"/>
      <c r="CI10" s="133"/>
      <c r="CJ10" s="133"/>
      <c r="CK10" s="133"/>
      <c r="CL10" s="133"/>
      <c r="CM10" s="133"/>
      <c r="CN10" s="133"/>
      <c r="CO10" s="133"/>
      <c r="CP10" s="133"/>
      <c r="CQ10" s="133"/>
      <c r="CR10" s="133"/>
      <c r="CS10" s="133"/>
      <c r="CT10" s="133"/>
      <c r="CU10" s="133"/>
      <c r="CV10" s="133"/>
      <c r="CW10" s="133"/>
      <c r="CX10" s="133"/>
      <c r="CY10" s="133"/>
      <c r="CZ10" s="133"/>
      <c r="DA10" s="133"/>
      <c r="DB10" s="133"/>
      <c r="DC10" s="133"/>
      <c r="DD10" s="133"/>
      <c r="DE10" s="133"/>
      <c r="DF10" s="133"/>
      <c r="DG10" s="133"/>
      <c r="DH10" s="133"/>
      <c r="DI10" s="133"/>
      <c r="DJ10" s="133"/>
      <c r="DK10" s="133"/>
    </row>
    <row r="11" spans="1:115">
      <c r="A11" s="90"/>
      <c r="B11" s="91"/>
      <c r="C11" s="92"/>
      <c r="D11" s="91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</row>
    <row r="12" spans="1:115">
      <c r="A12" s="90"/>
      <c r="B12" s="91"/>
      <c r="C12" s="92"/>
      <c r="D12" s="91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</row>
    <row r="13" spans="1:115">
      <c r="A13" s="90"/>
      <c r="B13" s="91"/>
      <c r="C13" s="92"/>
      <c r="D13" s="91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</row>
    <row r="14" spans="1:115">
      <c r="A14" s="90"/>
      <c r="B14" s="91"/>
      <c r="C14" s="92"/>
      <c r="D14" s="91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</row>
    <row r="15" spans="1:115">
      <c r="A15" s="90"/>
      <c r="B15" s="91"/>
      <c r="C15" s="92"/>
      <c r="D15" s="91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</row>
    <row r="16" spans="1:115">
      <c r="A16" s="90"/>
      <c r="B16" s="91"/>
      <c r="C16" s="92"/>
      <c r="D16" s="91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</row>
    <row r="17" spans="1:115">
      <c r="A17" s="56"/>
      <c r="B17" s="89"/>
      <c r="C17" s="56"/>
      <c r="D17" s="89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</row>
  </sheetData>
  <mergeCells count="1">
    <mergeCell ref="A1:D1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FF"/>
    <pageSetUpPr fitToPage="1"/>
  </sheetPr>
  <dimension ref="A1:M17"/>
  <sheetViews>
    <sheetView view="pageBreakPreview" zoomScale="85" zoomScaleNormal="100" zoomScaleSheetLayoutView="85" workbookViewId="0">
      <selection activeCell="C7" sqref="C7"/>
    </sheetView>
  </sheetViews>
  <sheetFormatPr defaultRowHeight="18.600000000000001" customHeight="1"/>
  <cols>
    <col min="1" max="1" width="40.375" style="5" bestFit="1" customWidth="1"/>
    <col min="2" max="2" width="7.625" style="6" customWidth="1"/>
    <col min="3" max="3" width="7.625" style="7" customWidth="1"/>
    <col min="4" max="4" width="5.375" style="5" customWidth="1"/>
    <col min="5" max="5" width="11.125" style="8" customWidth="1"/>
    <col min="6" max="6" width="17.625" style="9" customWidth="1"/>
    <col min="7" max="7" width="11.125" style="8" customWidth="1"/>
    <col min="8" max="8" width="17.625" style="9" customWidth="1"/>
    <col min="9" max="9" width="11.125" style="8" customWidth="1"/>
    <col min="10" max="10" width="17.625" style="9" customWidth="1"/>
    <col min="11" max="11" width="11.125" style="8" customWidth="1"/>
    <col min="12" max="12" width="17.625" style="9" customWidth="1"/>
    <col min="13" max="13" width="7.625" style="5" customWidth="1"/>
    <col min="14" max="14" width="9" style="5"/>
    <col min="15" max="15" width="27.375" style="5" customWidth="1"/>
    <col min="16" max="16384" width="9" style="5"/>
  </cols>
  <sheetData>
    <row r="1" spans="1:13" ht="30" customHeight="1">
      <c r="A1" s="206" t="s">
        <v>86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8"/>
    </row>
    <row r="2" spans="1:13" ht="18.600000000000001" customHeight="1">
      <c r="A2" s="209" t="s">
        <v>90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</row>
    <row r="3" spans="1:13" ht="18" customHeight="1">
      <c r="A3" s="211" t="s">
        <v>17</v>
      </c>
      <c r="B3" s="211" t="s">
        <v>81</v>
      </c>
      <c r="C3" s="213" t="s">
        <v>82</v>
      </c>
      <c r="D3" s="211" t="s">
        <v>39</v>
      </c>
      <c r="E3" s="215" t="s">
        <v>18</v>
      </c>
      <c r="F3" s="215"/>
      <c r="G3" s="210" t="s">
        <v>1</v>
      </c>
      <c r="H3" s="210"/>
      <c r="I3" s="210" t="s">
        <v>3</v>
      </c>
      <c r="J3" s="210"/>
      <c r="K3" s="210" t="s">
        <v>4</v>
      </c>
      <c r="L3" s="210"/>
      <c r="M3" s="211" t="s">
        <v>19</v>
      </c>
    </row>
    <row r="4" spans="1:13" ht="18" customHeight="1" thickBot="1">
      <c r="A4" s="212"/>
      <c r="B4" s="212"/>
      <c r="C4" s="214"/>
      <c r="D4" s="212"/>
      <c r="E4" s="139" t="s">
        <v>20</v>
      </c>
      <c r="F4" s="140" t="s">
        <v>21</v>
      </c>
      <c r="G4" s="139" t="s">
        <v>20</v>
      </c>
      <c r="H4" s="140" t="s">
        <v>21</v>
      </c>
      <c r="I4" s="139" t="s">
        <v>20</v>
      </c>
      <c r="J4" s="140" t="s">
        <v>21</v>
      </c>
      <c r="K4" s="139" t="s">
        <v>20</v>
      </c>
      <c r="L4" s="140" t="s">
        <v>21</v>
      </c>
      <c r="M4" s="212"/>
    </row>
    <row r="5" spans="1:13" ht="41.25" customHeight="1" thickTop="1">
      <c r="A5" s="96" t="s">
        <v>85</v>
      </c>
      <c r="B5" s="96"/>
      <c r="C5" s="97"/>
      <c r="D5" s="98"/>
      <c r="E5" s="99"/>
      <c r="F5" s="99"/>
      <c r="G5" s="99"/>
      <c r="H5" s="99"/>
      <c r="I5" s="99"/>
      <c r="J5" s="99"/>
      <c r="K5" s="99"/>
      <c r="L5" s="99"/>
      <c r="M5" s="100"/>
    </row>
    <row r="6" spans="1:13" ht="41.25" customHeight="1">
      <c r="A6" s="101" t="s">
        <v>42</v>
      </c>
      <c r="B6" s="101"/>
      <c r="C6" s="102">
        <v>1</v>
      </c>
      <c r="D6" s="103" t="s">
        <v>23</v>
      </c>
      <c r="E6" s="104"/>
      <c r="F6" s="99"/>
      <c r="G6" s="105"/>
      <c r="H6" s="106"/>
      <c r="I6" s="105"/>
      <c r="J6" s="106"/>
      <c r="K6" s="105"/>
      <c r="L6" s="106"/>
      <c r="M6" s="107"/>
    </row>
    <row r="7" spans="1:13" ht="41.25" customHeight="1">
      <c r="A7" s="101" t="s">
        <v>43</v>
      </c>
      <c r="B7" s="101"/>
      <c r="C7" s="102">
        <v>1</v>
      </c>
      <c r="D7" s="103" t="s">
        <v>23</v>
      </c>
      <c r="E7" s="104"/>
      <c r="F7" s="99"/>
      <c r="G7" s="108"/>
      <c r="H7" s="106"/>
      <c r="I7" s="105"/>
      <c r="J7" s="106"/>
      <c r="K7" s="105"/>
      <c r="L7" s="106"/>
      <c r="M7" s="107"/>
    </row>
    <row r="8" spans="1:13" ht="41.25" customHeight="1">
      <c r="A8" s="101" t="s">
        <v>40</v>
      </c>
      <c r="B8" s="101"/>
      <c r="C8" s="102">
        <v>1</v>
      </c>
      <c r="D8" s="103" t="s">
        <v>23</v>
      </c>
      <c r="E8" s="104"/>
      <c r="F8" s="99"/>
      <c r="G8" s="105"/>
      <c r="H8" s="106"/>
      <c r="I8" s="105"/>
      <c r="J8" s="106"/>
      <c r="K8" s="105"/>
      <c r="L8" s="106"/>
      <c r="M8" s="107"/>
    </row>
    <row r="9" spans="1:13" ht="41.25" customHeight="1">
      <c r="A9" s="101" t="s">
        <v>41</v>
      </c>
      <c r="B9" s="101"/>
      <c r="C9" s="102">
        <v>1</v>
      </c>
      <c r="D9" s="103" t="s">
        <v>23</v>
      </c>
      <c r="E9" s="104"/>
      <c r="F9" s="99"/>
      <c r="G9" s="105"/>
      <c r="H9" s="106"/>
      <c r="I9" s="105"/>
      <c r="J9" s="106"/>
      <c r="K9" s="105"/>
      <c r="L9" s="106"/>
      <c r="M9" s="107"/>
    </row>
    <row r="10" spans="1:13" ht="41.25" customHeight="1">
      <c r="A10" s="101" t="s">
        <v>83</v>
      </c>
      <c r="B10" s="101"/>
      <c r="C10" s="102">
        <v>1</v>
      </c>
      <c r="D10" s="103" t="s">
        <v>23</v>
      </c>
      <c r="E10" s="104"/>
      <c r="F10" s="99"/>
      <c r="G10" s="105"/>
      <c r="H10" s="106"/>
      <c r="I10" s="105"/>
      <c r="J10" s="106"/>
      <c r="K10" s="105"/>
      <c r="L10" s="106"/>
      <c r="M10" s="107"/>
    </row>
    <row r="11" spans="1:13" ht="41.25" customHeight="1">
      <c r="A11" s="101" t="s">
        <v>22</v>
      </c>
      <c r="B11" s="101"/>
      <c r="C11" s="102">
        <v>1</v>
      </c>
      <c r="D11" s="103" t="s">
        <v>23</v>
      </c>
      <c r="E11" s="104"/>
      <c r="F11" s="99"/>
      <c r="G11" s="105"/>
      <c r="H11" s="106"/>
      <c r="I11" s="105"/>
      <c r="J11" s="106"/>
      <c r="K11" s="105"/>
      <c r="L11" s="106"/>
      <c r="M11" s="107"/>
    </row>
    <row r="12" spans="1:13" ht="41.25" customHeight="1">
      <c r="A12" s="109" t="s">
        <v>94</v>
      </c>
      <c r="B12" s="101"/>
      <c r="C12" s="102">
        <v>1</v>
      </c>
      <c r="D12" s="103" t="s">
        <v>23</v>
      </c>
      <c r="E12" s="104"/>
      <c r="F12" s="99"/>
      <c r="G12" s="105"/>
      <c r="H12" s="110"/>
      <c r="I12" s="105"/>
      <c r="J12" s="110"/>
      <c r="K12" s="105"/>
      <c r="L12" s="110"/>
      <c r="M12" s="107"/>
    </row>
    <row r="13" spans="1:13" ht="41.25" customHeight="1">
      <c r="A13" s="109" t="s">
        <v>95</v>
      </c>
      <c r="B13" s="101"/>
      <c r="C13" s="102">
        <v>1</v>
      </c>
      <c r="D13" s="103" t="s">
        <v>23</v>
      </c>
      <c r="E13" s="104"/>
      <c r="F13" s="99"/>
      <c r="G13" s="105"/>
      <c r="H13" s="110"/>
      <c r="I13" s="105"/>
      <c r="J13" s="110"/>
      <c r="K13" s="105"/>
      <c r="L13" s="110"/>
      <c r="M13" s="107"/>
    </row>
    <row r="14" spans="1:13" ht="41.25" customHeight="1">
      <c r="A14" s="109" t="s">
        <v>143</v>
      </c>
      <c r="B14" s="101"/>
      <c r="C14" s="102"/>
      <c r="D14" s="103"/>
      <c r="E14" s="99"/>
      <c r="F14" s="99"/>
      <c r="G14" s="104"/>
      <c r="H14" s="104"/>
      <c r="I14" s="104"/>
      <c r="J14" s="104"/>
      <c r="K14" s="104"/>
      <c r="L14" s="104"/>
      <c r="M14" s="107"/>
    </row>
    <row r="15" spans="1:13" ht="41.25" customHeight="1">
      <c r="A15" s="109" t="s">
        <v>144</v>
      </c>
      <c r="B15" s="101"/>
      <c r="C15" s="102">
        <v>1</v>
      </c>
      <c r="D15" s="103" t="s">
        <v>145</v>
      </c>
      <c r="E15" s="104"/>
      <c r="F15" s="99"/>
      <c r="G15" s="104"/>
      <c r="H15" s="104"/>
      <c r="I15" s="104"/>
      <c r="J15" s="104"/>
      <c r="K15" s="104"/>
      <c r="L15" s="104"/>
      <c r="M15" s="107"/>
    </row>
    <row r="16" spans="1:13" ht="41.25" customHeight="1">
      <c r="A16" s="109" t="s">
        <v>146</v>
      </c>
      <c r="B16" s="103"/>
      <c r="C16" s="102">
        <v>1</v>
      </c>
      <c r="D16" s="103" t="s">
        <v>23</v>
      </c>
      <c r="E16" s="104"/>
      <c r="F16" s="114"/>
      <c r="G16" s="108"/>
      <c r="H16" s="112"/>
      <c r="I16" s="108"/>
      <c r="J16" s="112"/>
      <c r="K16" s="108"/>
      <c r="L16" s="112"/>
      <c r="M16" s="101"/>
    </row>
    <row r="17" spans="1:13" ht="41.25" customHeight="1">
      <c r="A17" s="119" t="s">
        <v>93</v>
      </c>
      <c r="B17" s="113"/>
      <c r="C17" s="102">
        <v>1</v>
      </c>
      <c r="D17" s="103" t="s">
        <v>23</v>
      </c>
      <c r="E17" s="104"/>
      <c r="F17" s="114"/>
      <c r="G17" s="115"/>
      <c r="H17" s="116"/>
      <c r="I17" s="115"/>
      <c r="J17" s="116"/>
      <c r="K17" s="115"/>
      <c r="L17" s="116"/>
      <c r="M17" s="111"/>
    </row>
  </sheetData>
  <mergeCells count="11">
    <mergeCell ref="A1:M1"/>
    <mergeCell ref="A2:M2"/>
    <mergeCell ref="I3:J3"/>
    <mergeCell ref="K3:L3"/>
    <mergeCell ref="M3:M4"/>
    <mergeCell ref="A3:A4"/>
    <mergeCell ref="B3:B4"/>
    <mergeCell ref="C3:C4"/>
    <mergeCell ref="D3:D4"/>
    <mergeCell ref="E3:F3"/>
    <mergeCell ref="G3:H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T22"/>
  <sheetViews>
    <sheetView view="pageBreakPreview" zoomScale="70" zoomScaleNormal="85" zoomScaleSheetLayoutView="70" workbookViewId="0">
      <selection activeCell="A2" sqref="A2"/>
    </sheetView>
  </sheetViews>
  <sheetFormatPr defaultRowHeight="16.5"/>
  <cols>
    <col min="1" max="1" width="50.25" style="57" bestFit="1" customWidth="1"/>
    <col min="2" max="2" width="25.625" style="57" bestFit="1" customWidth="1"/>
    <col min="3" max="3" width="7.625" style="69" bestFit="1" customWidth="1"/>
    <col min="4" max="4" width="7.125" style="57" customWidth="1"/>
    <col min="5" max="5" width="16.625" style="57" customWidth="1"/>
    <col min="6" max="6" width="17.25" style="57" bestFit="1" customWidth="1"/>
    <col min="7" max="12" width="16.625" style="57" customWidth="1"/>
    <col min="13" max="13" width="11.625" style="57" hidden="1" customWidth="1"/>
    <col min="14" max="14" width="13.75" style="71" bestFit="1" customWidth="1"/>
    <col min="15" max="115" width="8" style="57" customWidth="1"/>
    <col min="116" max="16384" width="9" style="57"/>
  </cols>
  <sheetData>
    <row r="1" spans="1:124" ht="26.1" customHeight="1">
      <c r="A1" s="218" t="s">
        <v>59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</row>
    <row r="2" spans="1:124" ht="18" customHeight="1">
      <c r="A2" s="95" t="s">
        <v>157</v>
      </c>
      <c r="B2" s="58"/>
      <c r="C2" s="65"/>
      <c r="D2" s="58"/>
      <c r="E2" s="58"/>
      <c r="F2" s="58"/>
      <c r="G2" s="58"/>
      <c r="H2" s="58"/>
      <c r="I2" s="58"/>
      <c r="J2" s="58"/>
      <c r="K2" s="58"/>
      <c r="L2" s="58"/>
      <c r="M2" s="58"/>
      <c r="N2" s="6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</row>
    <row r="3" spans="1:124" ht="37.5" customHeight="1">
      <c r="A3" s="216" t="s">
        <v>44</v>
      </c>
      <c r="B3" s="216" t="s">
        <v>45</v>
      </c>
      <c r="C3" s="219" t="s">
        <v>46</v>
      </c>
      <c r="D3" s="216" t="s">
        <v>0</v>
      </c>
      <c r="E3" s="216" t="s">
        <v>5</v>
      </c>
      <c r="F3" s="216"/>
      <c r="G3" s="216" t="s">
        <v>1</v>
      </c>
      <c r="H3" s="216"/>
      <c r="I3" s="216" t="s">
        <v>3</v>
      </c>
      <c r="J3" s="216"/>
      <c r="K3" s="216" t="s">
        <v>4</v>
      </c>
      <c r="L3" s="216"/>
      <c r="M3" s="216" t="s">
        <v>53</v>
      </c>
      <c r="N3" s="216" t="s">
        <v>47</v>
      </c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</row>
    <row r="4" spans="1:124" ht="37.5" customHeight="1" thickBot="1">
      <c r="A4" s="217"/>
      <c r="B4" s="217"/>
      <c r="C4" s="220"/>
      <c r="D4" s="217"/>
      <c r="E4" s="142" t="s">
        <v>48</v>
      </c>
      <c r="F4" s="142" t="s">
        <v>49</v>
      </c>
      <c r="G4" s="142" t="s">
        <v>48</v>
      </c>
      <c r="H4" s="142" t="s">
        <v>49</v>
      </c>
      <c r="I4" s="142" t="s">
        <v>48</v>
      </c>
      <c r="J4" s="142" t="s">
        <v>49</v>
      </c>
      <c r="K4" s="142" t="s">
        <v>48</v>
      </c>
      <c r="L4" s="142" t="s">
        <v>49</v>
      </c>
      <c r="M4" s="217"/>
      <c r="N4" s="217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</row>
    <row r="5" spans="1:124" s="68" customFormat="1" ht="37.5" customHeight="1" thickTop="1">
      <c r="A5" s="93" t="s">
        <v>156</v>
      </c>
      <c r="B5" s="191" t="s">
        <v>107</v>
      </c>
      <c r="C5" s="187"/>
      <c r="D5" s="74"/>
      <c r="E5" s="178"/>
      <c r="F5" s="179"/>
      <c r="G5" s="180"/>
      <c r="H5" s="180"/>
      <c r="I5" s="180"/>
      <c r="J5" s="180"/>
      <c r="K5" s="180"/>
      <c r="L5" s="180"/>
      <c r="M5" s="75"/>
      <c r="N5" s="76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67"/>
      <c r="DJ5" s="67"/>
      <c r="DK5" s="67"/>
      <c r="DL5" s="67"/>
      <c r="DM5" s="67"/>
      <c r="DN5" s="67"/>
      <c r="DO5" s="67"/>
      <c r="DP5" s="67"/>
      <c r="DQ5" s="67"/>
      <c r="DR5" s="67"/>
      <c r="DS5" s="67"/>
      <c r="DT5" s="67"/>
    </row>
    <row r="6" spans="1:124" s="68" customFormat="1" ht="37.5" customHeight="1">
      <c r="A6" s="77" t="s">
        <v>58</v>
      </c>
      <c r="B6" s="77"/>
      <c r="C6" s="188"/>
      <c r="D6" s="77"/>
      <c r="E6" s="181"/>
      <c r="F6" s="179"/>
      <c r="G6" s="181"/>
      <c r="H6" s="179"/>
      <c r="I6" s="182"/>
      <c r="J6" s="179"/>
      <c r="K6" s="182"/>
      <c r="L6" s="179"/>
      <c r="M6" s="78" t="s">
        <v>2</v>
      </c>
      <c r="N6" s="79" t="s">
        <v>2</v>
      </c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  <c r="DE6" s="67"/>
      <c r="DF6" s="67"/>
      <c r="DG6" s="67"/>
      <c r="DH6" s="67"/>
      <c r="DI6" s="67"/>
      <c r="DJ6" s="67"/>
      <c r="DK6" s="67"/>
      <c r="DL6" s="67"/>
      <c r="DM6" s="67"/>
      <c r="DN6" s="67"/>
      <c r="DO6" s="67"/>
      <c r="DP6" s="67"/>
      <c r="DQ6" s="67"/>
      <c r="DR6" s="67"/>
      <c r="DS6" s="67"/>
      <c r="DT6" s="67"/>
    </row>
    <row r="7" spans="1:124" s="73" customFormat="1" ht="37.5" customHeight="1">
      <c r="A7" s="80" t="s">
        <v>79</v>
      </c>
      <c r="B7" s="81"/>
      <c r="C7" s="189">
        <v>2.3199999999999998</v>
      </c>
      <c r="D7" s="81" t="s">
        <v>103</v>
      </c>
      <c r="E7" s="183"/>
      <c r="F7" s="183"/>
      <c r="G7" s="184"/>
      <c r="H7" s="184"/>
      <c r="I7" s="185"/>
      <c r="J7" s="186"/>
      <c r="K7" s="185"/>
      <c r="L7" s="186"/>
      <c r="M7" s="82" t="s">
        <v>2</v>
      </c>
      <c r="N7" s="83" t="s">
        <v>60</v>
      </c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</row>
    <row r="8" spans="1:124" s="70" customFormat="1" ht="37.5" customHeight="1">
      <c r="A8" s="80" t="s">
        <v>80</v>
      </c>
      <c r="B8" s="81"/>
      <c r="C8" s="189">
        <v>3.33</v>
      </c>
      <c r="D8" s="81" t="s">
        <v>103</v>
      </c>
      <c r="E8" s="183"/>
      <c r="F8" s="183"/>
      <c r="G8" s="184"/>
      <c r="H8" s="184"/>
      <c r="I8" s="185"/>
      <c r="J8" s="186"/>
      <c r="K8" s="185"/>
      <c r="L8" s="186"/>
      <c r="M8" s="82" t="s">
        <v>2</v>
      </c>
      <c r="N8" s="83" t="s">
        <v>67</v>
      </c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</row>
    <row r="9" spans="1:124" s="72" customFormat="1" ht="37.5" customHeight="1">
      <c r="A9" s="77" t="s">
        <v>57</v>
      </c>
      <c r="B9" s="77"/>
      <c r="C9" s="190"/>
      <c r="D9" s="77"/>
      <c r="E9" s="181"/>
      <c r="F9" s="179"/>
      <c r="G9" s="181"/>
      <c r="H9" s="181"/>
      <c r="I9" s="182"/>
      <c r="J9" s="181"/>
      <c r="K9" s="182"/>
      <c r="L9" s="181"/>
      <c r="M9" s="78" t="s">
        <v>2</v>
      </c>
      <c r="N9" s="79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</row>
    <row r="10" spans="1:124" s="70" customFormat="1" ht="37.5" customHeight="1">
      <c r="A10" s="80" t="s">
        <v>76</v>
      </c>
      <c r="B10" s="81"/>
      <c r="C10" s="189">
        <v>2.3199999999999998</v>
      </c>
      <c r="D10" s="81" t="s">
        <v>103</v>
      </c>
      <c r="E10" s="183"/>
      <c r="F10" s="183"/>
      <c r="G10" s="184"/>
      <c r="H10" s="184"/>
      <c r="I10" s="185"/>
      <c r="J10" s="186"/>
      <c r="K10" s="185"/>
      <c r="L10" s="186"/>
      <c r="M10" s="82"/>
      <c r="N10" s="83" t="s">
        <v>66</v>
      </c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</row>
    <row r="11" spans="1:124" s="73" customFormat="1" ht="37.5" customHeight="1">
      <c r="A11" s="80" t="s">
        <v>77</v>
      </c>
      <c r="B11" s="81"/>
      <c r="C11" s="189">
        <v>2.3199999999999998</v>
      </c>
      <c r="D11" s="81" t="s">
        <v>103</v>
      </c>
      <c r="E11" s="183"/>
      <c r="F11" s="183"/>
      <c r="G11" s="184"/>
      <c r="H11" s="184"/>
      <c r="I11" s="185"/>
      <c r="J11" s="186"/>
      <c r="K11" s="185"/>
      <c r="L11" s="186"/>
      <c r="M11" s="82" t="s">
        <v>2</v>
      </c>
      <c r="N11" s="83" t="s">
        <v>65</v>
      </c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</row>
    <row r="12" spans="1:124" s="70" customFormat="1" ht="37.5" customHeight="1">
      <c r="A12" s="80" t="s">
        <v>78</v>
      </c>
      <c r="B12" s="81"/>
      <c r="C12" s="189">
        <v>2.3199999999999998</v>
      </c>
      <c r="D12" s="81" t="s">
        <v>103</v>
      </c>
      <c r="E12" s="183"/>
      <c r="F12" s="183"/>
      <c r="G12" s="184"/>
      <c r="H12" s="184"/>
      <c r="I12" s="185"/>
      <c r="J12" s="186"/>
      <c r="K12" s="185"/>
      <c r="L12" s="186"/>
      <c r="M12" s="82" t="s">
        <v>2</v>
      </c>
      <c r="N12" s="83" t="s">
        <v>64</v>
      </c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</row>
    <row r="13" spans="1:124" s="72" customFormat="1" ht="37.5" customHeight="1">
      <c r="A13" s="77" t="s">
        <v>56</v>
      </c>
      <c r="B13" s="77"/>
      <c r="C13" s="190"/>
      <c r="D13" s="77"/>
      <c r="E13" s="181"/>
      <c r="F13" s="179"/>
      <c r="G13" s="181"/>
      <c r="H13" s="181"/>
      <c r="I13" s="182"/>
      <c r="J13" s="181"/>
      <c r="K13" s="182"/>
      <c r="L13" s="181"/>
      <c r="M13" s="78" t="s">
        <v>2</v>
      </c>
      <c r="N13" s="79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</row>
    <row r="14" spans="1:124" s="70" customFormat="1" ht="37.5" customHeight="1">
      <c r="A14" s="88" t="s">
        <v>73</v>
      </c>
      <c r="B14" s="81"/>
      <c r="C14" s="189">
        <v>3.33</v>
      </c>
      <c r="D14" s="81" t="s">
        <v>103</v>
      </c>
      <c r="E14" s="183"/>
      <c r="F14" s="183"/>
      <c r="G14" s="184"/>
      <c r="H14" s="184"/>
      <c r="I14" s="185"/>
      <c r="J14" s="186"/>
      <c r="K14" s="185"/>
      <c r="L14" s="186"/>
      <c r="M14" s="82" t="s">
        <v>2</v>
      </c>
      <c r="N14" s="83" t="s">
        <v>63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</row>
    <row r="15" spans="1:124" s="72" customFormat="1" ht="37.5" customHeight="1">
      <c r="A15" s="77" t="s">
        <v>52</v>
      </c>
      <c r="B15" s="77"/>
      <c r="C15" s="190"/>
      <c r="D15" s="77"/>
      <c r="E15" s="181"/>
      <c r="F15" s="179"/>
      <c r="G15" s="181"/>
      <c r="H15" s="181"/>
      <c r="I15" s="182"/>
      <c r="J15" s="181"/>
      <c r="K15" s="182"/>
      <c r="L15" s="181"/>
      <c r="M15" s="78" t="s">
        <v>2</v>
      </c>
      <c r="N15" s="79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</row>
    <row r="16" spans="1:124" s="70" customFormat="1" ht="37.5" customHeight="1">
      <c r="A16" s="88" t="s">
        <v>74</v>
      </c>
      <c r="B16" s="81"/>
      <c r="C16" s="189">
        <v>3.33</v>
      </c>
      <c r="D16" s="81" t="s">
        <v>103</v>
      </c>
      <c r="E16" s="183"/>
      <c r="F16" s="183"/>
      <c r="G16" s="184"/>
      <c r="H16" s="184"/>
      <c r="I16" s="185"/>
      <c r="J16" s="186"/>
      <c r="K16" s="185"/>
      <c r="L16" s="186"/>
      <c r="M16" s="82" t="s">
        <v>2</v>
      </c>
      <c r="N16" s="83" t="s">
        <v>62</v>
      </c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</row>
    <row r="17" spans="1:124" s="72" customFormat="1" ht="37.5" customHeight="1">
      <c r="A17" s="77" t="s">
        <v>55</v>
      </c>
      <c r="B17" s="77"/>
      <c r="C17" s="190"/>
      <c r="D17" s="77"/>
      <c r="E17" s="181"/>
      <c r="F17" s="179"/>
      <c r="G17" s="181"/>
      <c r="H17" s="181"/>
      <c r="I17" s="182"/>
      <c r="J17" s="181"/>
      <c r="K17" s="182"/>
      <c r="L17" s="181"/>
      <c r="M17" s="78"/>
      <c r="N17" s="79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  <c r="DO17" s="67"/>
      <c r="DP17" s="67"/>
      <c r="DQ17" s="67"/>
      <c r="DR17" s="67"/>
      <c r="DS17" s="67"/>
      <c r="DT17" s="67"/>
    </row>
    <row r="18" spans="1:124" s="70" customFormat="1" ht="37.5" customHeight="1">
      <c r="A18" s="88" t="s">
        <v>100</v>
      </c>
      <c r="B18" s="81"/>
      <c r="C18" s="189">
        <v>0.999</v>
      </c>
      <c r="D18" s="81" t="s">
        <v>103</v>
      </c>
      <c r="E18" s="183"/>
      <c r="F18" s="183"/>
      <c r="G18" s="184"/>
      <c r="H18" s="184"/>
      <c r="I18" s="185"/>
      <c r="J18" s="186"/>
      <c r="K18" s="185"/>
      <c r="L18" s="186"/>
      <c r="M18" s="84"/>
      <c r="N18" s="83" t="s">
        <v>104</v>
      </c>
    </row>
    <row r="19" spans="1:124" s="70" customFormat="1" ht="37.5" customHeight="1">
      <c r="A19" s="88" t="s">
        <v>101</v>
      </c>
      <c r="B19" s="81"/>
      <c r="C19" s="189">
        <v>1.3320000000000001</v>
      </c>
      <c r="D19" s="81" t="s">
        <v>103</v>
      </c>
      <c r="E19" s="183"/>
      <c r="F19" s="183"/>
      <c r="G19" s="184"/>
      <c r="H19" s="184"/>
      <c r="I19" s="185"/>
      <c r="J19" s="186"/>
      <c r="K19" s="185"/>
      <c r="L19" s="186"/>
      <c r="M19" s="84"/>
      <c r="N19" s="83" t="s">
        <v>105</v>
      </c>
    </row>
    <row r="20" spans="1:124" s="70" customFormat="1" ht="37.5" customHeight="1">
      <c r="A20" s="88" t="s">
        <v>102</v>
      </c>
      <c r="B20" s="81"/>
      <c r="C20" s="189">
        <v>1.3320000000000001</v>
      </c>
      <c r="D20" s="81" t="s">
        <v>103</v>
      </c>
      <c r="E20" s="183"/>
      <c r="F20" s="183"/>
      <c r="G20" s="184"/>
      <c r="H20" s="184"/>
      <c r="I20" s="185"/>
      <c r="J20" s="186"/>
      <c r="K20" s="185"/>
      <c r="L20" s="186"/>
      <c r="M20" s="84"/>
      <c r="N20" s="83" t="s">
        <v>106</v>
      </c>
    </row>
    <row r="21" spans="1:124" s="72" customFormat="1" ht="37.5" customHeight="1">
      <c r="A21" s="77" t="s">
        <v>54</v>
      </c>
      <c r="B21" s="77"/>
      <c r="C21" s="190"/>
      <c r="D21" s="77"/>
      <c r="E21" s="181"/>
      <c r="F21" s="179"/>
      <c r="G21" s="181"/>
      <c r="H21" s="181"/>
      <c r="I21" s="182"/>
      <c r="J21" s="181"/>
      <c r="K21" s="182"/>
      <c r="L21" s="181"/>
      <c r="M21" s="85"/>
      <c r="N21" s="86"/>
    </row>
    <row r="22" spans="1:124" s="70" customFormat="1" ht="37.5" customHeight="1">
      <c r="A22" s="88" t="s">
        <v>75</v>
      </c>
      <c r="B22" s="81"/>
      <c r="C22" s="189">
        <v>2.3199999999999998</v>
      </c>
      <c r="D22" s="81" t="s">
        <v>103</v>
      </c>
      <c r="E22" s="183"/>
      <c r="F22" s="183"/>
      <c r="G22" s="184"/>
      <c r="H22" s="184"/>
      <c r="I22" s="185"/>
      <c r="J22" s="186"/>
      <c r="K22" s="185"/>
      <c r="L22" s="186"/>
      <c r="M22" s="84"/>
      <c r="N22" s="83" t="s">
        <v>61</v>
      </c>
    </row>
  </sheetData>
  <mergeCells count="11">
    <mergeCell ref="N3:N4"/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5" fitToHeight="0" orientation="landscape" r:id="rId1"/>
  <headerFooter alignWithMargins="0"/>
  <colBreaks count="1" manualBreakCount="1">
    <brk id="14" max="10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90"/>
  <sheetViews>
    <sheetView view="pageBreakPreview" zoomScale="85" zoomScaleNormal="100" zoomScaleSheetLayoutView="85" workbookViewId="0">
      <selection activeCell="B7" sqref="B7"/>
    </sheetView>
  </sheetViews>
  <sheetFormatPr defaultRowHeight="15" customHeight="1"/>
  <cols>
    <col min="1" max="1" width="45.5" style="1" customWidth="1"/>
    <col min="2" max="3" width="13.75" style="1" customWidth="1"/>
    <col min="4" max="5" width="48.75" style="1" customWidth="1"/>
    <col min="6" max="16384" width="9" style="1"/>
  </cols>
  <sheetData>
    <row r="1" spans="1:13" customFormat="1" ht="25.5">
      <c r="A1" s="205" t="s">
        <v>51</v>
      </c>
      <c r="B1" s="205"/>
      <c r="C1" s="205"/>
      <c r="D1" s="205"/>
      <c r="E1" s="205"/>
      <c r="F1" s="59"/>
      <c r="G1" s="59"/>
      <c r="H1" s="59"/>
      <c r="I1" s="59"/>
      <c r="J1" s="59"/>
      <c r="K1" s="59"/>
      <c r="L1" s="59"/>
    </row>
    <row r="2" spans="1:13" customFormat="1" ht="17.25">
      <c r="A2" s="95" t="str">
        <f>총괄내역서!A2</f>
        <v>용역명: 석수2동 화창로 일원 상수관로 세척용역</v>
      </c>
      <c r="B2" s="56"/>
      <c r="C2" s="56"/>
      <c r="D2" s="56"/>
      <c r="E2" s="64"/>
      <c r="F2" s="56"/>
      <c r="G2" s="56"/>
      <c r="H2" s="56"/>
      <c r="I2" s="56"/>
      <c r="J2" s="56"/>
      <c r="K2" s="56"/>
    </row>
    <row r="3" spans="1:13" ht="78.75" customHeight="1" thickBot="1">
      <c r="A3" s="143" t="s">
        <v>16</v>
      </c>
      <c r="B3" s="143" t="s">
        <v>15</v>
      </c>
      <c r="C3" s="143" t="s">
        <v>14</v>
      </c>
      <c r="D3" s="143" t="s">
        <v>13</v>
      </c>
      <c r="E3" s="143" t="s">
        <v>12</v>
      </c>
    </row>
    <row r="4" spans="1:13" ht="78.75" customHeight="1" thickTop="1">
      <c r="A4" s="60" t="s">
        <v>6</v>
      </c>
      <c r="B4" s="61"/>
      <c r="C4" s="61" t="s">
        <v>92</v>
      </c>
      <c r="D4" s="176">
        <v>293799</v>
      </c>
      <c r="E4" s="87" t="s">
        <v>68</v>
      </c>
    </row>
    <row r="5" spans="1:13" ht="78.75" customHeight="1">
      <c r="A5" s="62" t="s">
        <v>7</v>
      </c>
      <c r="B5" s="63"/>
      <c r="C5" s="63" t="s">
        <v>91</v>
      </c>
      <c r="D5" s="177">
        <v>272915</v>
      </c>
      <c r="E5" s="87" t="s">
        <v>68</v>
      </c>
      <c r="M5" s="3"/>
    </row>
    <row r="6" spans="1:13" ht="78.75" customHeight="1">
      <c r="A6" s="62" t="s">
        <v>8</v>
      </c>
      <c r="B6" s="63"/>
      <c r="C6" s="63" t="s">
        <v>91</v>
      </c>
      <c r="D6" s="177">
        <v>213496</v>
      </c>
      <c r="E6" s="87" t="s">
        <v>68</v>
      </c>
      <c r="M6" s="3"/>
    </row>
    <row r="7" spans="1:13" ht="78.75" customHeight="1">
      <c r="A7" s="62" t="s">
        <v>9</v>
      </c>
      <c r="B7" s="63"/>
      <c r="C7" s="63" t="s">
        <v>91</v>
      </c>
      <c r="D7" s="177">
        <v>252328</v>
      </c>
      <c r="E7" s="87" t="s">
        <v>68</v>
      </c>
      <c r="M7" s="3"/>
    </row>
    <row r="8" spans="1:13" ht="78.75" customHeight="1">
      <c r="A8" s="62" t="s">
        <v>10</v>
      </c>
      <c r="B8" s="63"/>
      <c r="C8" s="63" t="s">
        <v>91</v>
      </c>
      <c r="D8" s="177">
        <v>238259</v>
      </c>
      <c r="E8" s="87" t="s">
        <v>68</v>
      </c>
      <c r="M8" s="3"/>
    </row>
    <row r="9" spans="1:13" ht="78.75" customHeight="1">
      <c r="A9" s="62" t="s">
        <v>11</v>
      </c>
      <c r="B9" s="63"/>
      <c r="C9" s="63" t="s">
        <v>91</v>
      </c>
      <c r="D9" s="177">
        <v>194029</v>
      </c>
      <c r="E9" s="87" t="s">
        <v>68</v>
      </c>
      <c r="M9" s="3"/>
    </row>
    <row r="10" spans="1:13" ht="12">
      <c r="A10" s="3"/>
      <c r="M10" s="3"/>
    </row>
    <row r="11" spans="1:13" ht="15" customHeight="1">
      <c r="A11" s="3"/>
      <c r="M11" s="3"/>
    </row>
    <row r="12" spans="1:13" ht="15" customHeight="1">
      <c r="A12" s="3"/>
      <c r="M12" s="3"/>
    </row>
    <row r="13" spans="1:13" ht="15" customHeight="1">
      <c r="A13" s="3"/>
      <c r="M13" s="3"/>
    </row>
    <row r="14" spans="1:13" ht="15" customHeight="1">
      <c r="A14" s="3"/>
      <c r="M14" s="3"/>
    </row>
    <row r="15" spans="1:13" ht="15" customHeight="1">
      <c r="A15" s="3"/>
      <c r="M15" s="3"/>
    </row>
    <row r="16" spans="1:13" ht="15" customHeight="1">
      <c r="A16" s="3"/>
      <c r="M16" s="3"/>
    </row>
    <row r="17" spans="1:13" ht="15" customHeight="1">
      <c r="A17" s="3"/>
      <c r="M17" s="3"/>
    </row>
    <row r="18" spans="1:13" ht="15" customHeight="1">
      <c r="A18" s="3"/>
      <c r="M18" s="3"/>
    </row>
    <row r="19" spans="1:13" ht="15" customHeight="1">
      <c r="A19" s="3"/>
      <c r="M19" s="3"/>
    </row>
    <row r="20" spans="1:13" ht="15" customHeight="1">
      <c r="A20" s="3"/>
      <c r="M20" s="3"/>
    </row>
    <row r="21" spans="1:13" ht="15" customHeight="1">
      <c r="A21" s="3"/>
      <c r="M21" s="3"/>
    </row>
    <row r="22" spans="1:13" ht="15" customHeight="1">
      <c r="A22" s="3"/>
      <c r="M22" s="3"/>
    </row>
    <row r="23" spans="1:13" ht="15" customHeight="1">
      <c r="A23" s="4"/>
      <c r="M23" s="3"/>
    </row>
    <row r="24" spans="1:13" ht="15" customHeight="1">
      <c r="A24" s="3"/>
      <c r="M24" s="3"/>
    </row>
    <row r="25" spans="1:13" ht="15" customHeight="1">
      <c r="A25" s="3"/>
      <c r="M25" s="3"/>
    </row>
    <row r="26" spans="1:13" ht="15" customHeight="1">
      <c r="A26" s="3"/>
      <c r="M26" s="3"/>
    </row>
    <row r="27" spans="1:13" ht="15" customHeight="1">
      <c r="A27" s="3"/>
      <c r="M27" s="3"/>
    </row>
    <row r="28" spans="1:13" ht="15" customHeight="1">
      <c r="A28" s="3"/>
      <c r="M28" s="3"/>
    </row>
    <row r="29" spans="1:13" ht="15" customHeight="1">
      <c r="A29" s="3"/>
      <c r="M29" s="3"/>
    </row>
    <row r="30" spans="1:13" ht="15" customHeight="1">
      <c r="A30" s="3"/>
      <c r="M30" s="3"/>
    </row>
    <row r="31" spans="1:13" ht="15" customHeight="1">
      <c r="A31" s="3"/>
      <c r="M31" s="3"/>
    </row>
    <row r="32" spans="1:13" ht="15" customHeight="1">
      <c r="A32" s="3"/>
      <c r="M32" s="3"/>
    </row>
    <row r="33" spans="1:13" ht="15" customHeight="1">
      <c r="A33" s="3"/>
      <c r="M33" s="3"/>
    </row>
    <row r="34" spans="1:13" ht="15" customHeight="1">
      <c r="A34" s="3"/>
      <c r="M34" s="3"/>
    </row>
    <row r="35" spans="1:13" ht="15" customHeight="1">
      <c r="A35" s="3"/>
      <c r="M35" s="3"/>
    </row>
    <row r="36" spans="1:13" ht="15" customHeight="1">
      <c r="A36" s="3"/>
      <c r="M36" s="3"/>
    </row>
    <row r="37" spans="1:13" ht="15" customHeight="1">
      <c r="A37" s="3"/>
      <c r="M37" s="3"/>
    </row>
    <row r="38" spans="1:13" ht="15" customHeight="1">
      <c r="A38" s="3"/>
      <c r="M38" s="3"/>
    </row>
    <row r="39" spans="1:13" ht="15" customHeight="1">
      <c r="A39" s="3"/>
      <c r="M39" s="3"/>
    </row>
    <row r="40" spans="1:13" ht="15" customHeight="1">
      <c r="A40" s="3"/>
      <c r="M40" s="3"/>
    </row>
    <row r="41" spans="1:13" ht="15" customHeight="1">
      <c r="A41" s="3"/>
      <c r="M41" s="3"/>
    </row>
    <row r="42" spans="1:13" ht="15" customHeight="1">
      <c r="A42" s="3"/>
      <c r="M42" s="3"/>
    </row>
    <row r="43" spans="1:13" ht="15" customHeight="1">
      <c r="A43" s="3"/>
      <c r="M43" s="3"/>
    </row>
    <row r="44" spans="1:13" ht="15" customHeight="1">
      <c r="A44" s="3"/>
      <c r="M44" s="3"/>
    </row>
    <row r="45" spans="1:13" ht="15" customHeight="1">
      <c r="A45" s="3"/>
      <c r="M45" s="3"/>
    </row>
    <row r="46" spans="1:13" ht="15" customHeight="1">
      <c r="A46" s="3"/>
      <c r="M46" s="3"/>
    </row>
    <row r="47" spans="1:13" ht="15" customHeight="1">
      <c r="A47" s="3"/>
      <c r="M47" s="3"/>
    </row>
    <row r="48" spans="1:13" ht="15" customHeight="1">
      <c r="A48" s="3"/>
      <c r="M48" s="3"/>
    </row>
    <row r="49" spans="1:13" ht="15" customHeight="1">
      <c r="A49" s="3"/>
      <c r="M49" s="3"/>
    </row>
    <row r="50" spans="1:13" ht="15" customHeight="1">
      <c r="A50" s="3"/>
      <c r="M50" s="3"/>
    </row>
    <row r="51" spans="1:13" ht="15" customHeight="1">
      <c r="A51" s="3"/>
      <c r="M51" s="3"/>
    </row>
    <row r="52" spans="1:13" ht="15" customHeight="1">
      <c r="A52" s="3"/>
      <c r="M52" s="3"/>
    </row>
    <row r="53" spans="1:13" ht="15" customHeight="1">
      <c r="A53" s="3"/>
      <c r="M53" s="3"/>
    </row>
    <row r="54" spans="1:13" ht="15" customHeight="1">
      <c r="A54" s="3"/>
      <c r="M54" s="3"/>
    </row>
    <row r="55" spans="1:13" ht="15" customHeight="1">
      <c r="A55" s="3"/>
      <c r="M55" s="3"/>
    </row>
    <row r="56" spans="1:13" ht="15" customHeight="1">
      <c r="A56" s="3"/>
      <c r="M56" s="3"/>
    </row>
    <row r="57" spans="1:13" ht="15" customHeight="1">
      <c r="A57" s="3"/>
      <c r="M57" s="3"/>
    </row>
    <row r="58" spans="1:13" ht="15" customHeight="1">
      <c r="A58" s="3"/>
      <c r="M58" s="3"/>
    </row>
    <row r="59" spans="1:13" ht="15" customHeight="1">
      <c r="A59" s="3"/>
      <c r="M59" s="3"/>
    </row>
    <row r="60" spans="1:13" ht="15" customHeight="1">
      <c r="A60" s="3"/>
      <c r="M60" s="3"/>
    </row>
    <row r="61" spans="1:13" ht="15" customHeight="1">
      <c r="A61" s="3"/>
      <c r="M61" s="3"/>
    </row>
    <row r="62" spans="1:13" ht="15" customHeight="1">
      <c r="A62" s="3"/>
      <c r="M62" s="3"/>
    </row>
    <row r="63" spans="1:13" ht="15" customHeight="1">
      <c r="A63" s="3"/>
      <c r="M63" s="3"/>
    </row>
    <row r="64" spans="1:13" ht="15" customHeight="1">
      <c r="A64" s="3"/>
      <c r="M64" s="3"/>
    </row>
    <row r="65" spans="1:13" ht="15" customHeight="1">
      <c r="A65" s="3"/>
      <c r="M65" s="3"/>
    </row>
    <row r="66" spans="1:13" ht="15" customHeight="1">
      <c r="A66" s="3"/>
      <c r="M66" s="3"/>
    </row>
    <row r="67" spans="1:13" ht="15" customHeight="1">
      <c r="A67" s="3"/>
      <c r="M67" s="3"/>
    </row>
    <row r="68" spans="1:13" ht="15" customHeight="1">
      <c r="A68" s="3"/>
      <c r="M68" s="3"/>
    </row>
    <row r="69" spans="1:13" ht="15" customHeight="1">
      <c r="A69" s="3"/>
      <c r="M69" s="3"/>
    </row>
    <row r="70" spans="1:13" ht="15" customHeight="1">
      <c r="A70" s="3"/>
      <c r="M70" s="3"/>
    </row>
    <row r="71" spans="1:13" ht="15" customHeight="1">
      <c r="A71" s="3"/>
      <c r="M71" s="3"/>
    </row>
    <row r="72" spans="1:13" ht="15" customHeight="1">
      <c r="A72" s="3"/>
      <c r="M72" s="3"/>
    </row>
    <row r="73" spans="1:13" ht="15" customHeight="1">
      <c r="A73" s="3"/>
      <c r="M73" s="3"/>
    </row>
    <row r="74" spans="1:13" ht="15" customHeight="1">
      <c r="A74" s="3"/>
      <c r="M74" s="3"/>
    </row>
    <row r="75" spans="1:13" ht="15" customHeight="1">
      <c r="A75" s="3"/>
      <c r="M75" s="3"/>
    </row>
    <row r="76" spans="1:13" ht="15" customHeight="1">
      <c r="A76" s="3"/>
      <c r="M76" s="3"/>
    </row>
    <row r="77" spans="1:13" ht="15" customHeight="1">
      <c r="A77" s="3"/>
      <c r="M77" s="3"/>
    </row>
    <row r="78" spans="1:13" ht="15" customHeight="1">
      <c r="A78" s="3"/>
      <c r="M78" s="3"/>
    </row>
    <row r="79" spans="1:13" ht="15" customHeight="1">
      <c r="A79" s="3"/>
      <c r="M79" s="3"/>
    </row>
    <row r="80" spans="1:13" ht="15" customHeight="1">
      <c r="A80" s="3"/>
      <c r="M80" s="3"/>
    </row>
    <row r="81" spans="1:13" ht="15" customHeight="1">
      <c r="A81" s="3"/>
      <c r="M81" s="3"/>
    </row>
    <row r="82" spans="1:13" ht="15" customHeight="1">
      <c r="A82" s="3"/>
      <c r="M82" s="3"/>
    </row>
    <row r="83" spans="1:13" ht="15" customHeight="1">
      <c r="A83" s="3"/>
      <c r="M83" s="3"/>
    </row>
    <row r="84" spans="1:13" ht="15" customHeight="1">
      <c r="A84" s="3"/>
      <c r="M84" s="3"/>
    </row>
    <row r="85" spans="1:13" ht="15" customHeight="1">
      <c r="A85" s="3"/>
      <c r="M85" s="3"/>
    </row>
    <row r="86" spans="1:13" ht="15" customHeight="1">
      <c r="A86" s="3"/>
      <c r="M86" s="3"/>
    </row>
    <row r="87" spans="1:13" ht="15" customHeight="1">
      <c r="A87" s="3"/>
      <c r="M87" s="3"/>
    </row>
    <row r="88" spans="1:13" ht="15" customHeight="1">
      <c r="A88" s="3"/>
      <c r="M88" s="3"/>
    </row>
    <row r="89" spans="1:13" ht="15" customHeight="1">
      <c r="A89" s="3"/>
      <c r="M89" s="3"/>
    </row>
    <row r="90" spans="1:13" ht="15" customHeight="1">
      <c r="A90" s="2"/>
      <c r="M90" s="3"/>
    </row>
  </sheetData>
  <mergeCells count="1">
    <mergeCell ref="A1:E1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21"/>
  <sheetViews>
    <sheetView view="pageBreakPreview" zoomScale="115" zoomScaleNormal="145" zoomScaleSheetLayoutView="115" workbookViewId="0">
      <selection activeCell="H16" sqref="H16"/>
    </sheetView>
  </sheetViews>
  <sheetFormatPr defaultRowHeight="16.5"/>
  <cols>
    <col min="13" max="13" width="12.375" bestFit="1" customWidth="1"/>
  </cols>
  <sheetData>
    <row r="1" spans="1:13" ht="25.5">
      <c r="A1" s="205" t="s">
        <v>148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3" spans="1:13">
      <c r="A3" s="147" t="s">
        <v>108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</row>
    <row r="4" spans="1:13">
      <c r="A4" s="147" t="s">
        <v>109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</row>
    <row r="5" spans="1:13">
      <c r="A5" s="223" t="s">
        <v>110</v>
      </c>
      <c r="B5" s="224"/>
      <c r="C5" s="229" t="s">
        <v>111</v>
      </c>
      <c r="D5" s="229"/>
      <c r="E5" s="229"/>
      <c r="F5" s="229"/>
      <c r="G5" s="229"/>
      <c r="H5" s="229"/>
      <c r="I5" s="229"/>
      <c r="J5" s="229"/>
      <c r="K5" s="229"/>
      <c r="L5" s="229"/>
      <c r="M5" s="230" t="s">
        <v>112</v>
      </c>
    </row>
    <row r="6" spans="1:13" ht="28.5" customHeight="1">
      <c r="A6" s="225"/>
      <c r="B6" s="226"/>
      <c r="C6" s="229" t="s">
        <v>113</v>
      </c>
      <c r="D6" s="229"/>
      <c r="E6" s="231" t="s">
        <v>114</v>
      </c>
      <c r="F6" s="229"/>
      <c r="G6" s="231" t="s">
        <v>115</v>
      </c>
      <c r="H6" s="229"/>
      <c r="I6" s="231" t="s">
        <v>116</v>
      </c>
      <c r="J6" s="229"/>
      <c r="K6" s="231" t="s">
        <v>117</v>
      </c>
      <c r="L6" s="229"/>
      <c r="M6" s="230"/>
    </row>
    <row r="7" spans="1:13" ht="17.25" thickBot="1">
      <c r="A7" s="227"/>
      <c r="B7" s="228"/>
      <c r="C7" s="148" t="s">
        <v>118</v>
      </c>
      <c r="D7" s="148" t="s">
        <v>119</v>
      </c>
      <c r="E7" s="149" t="s">
        <v>118</v>
      </c>
      <c r="F7" s="149" t="s">
        <v>119</v>
      </c>
      <c r="G7" s="149" t="s">
        <v>118</v>
      </c>
      <c r="H7" s="149" t="s">
        <v>121</v>
      </c>
      <c r="I7" s="149" t="s">
        <v>118</v>
      </c>
      <c r="J7" s="149" t="s">
        <v>121</v>
      </c>
      <c r="K7" s="149" t="s">
        <v>120</v>
      </c>
      <c r="L7" s="149" t="s">
        <v>121</v>
      </c>
      <c r="M7" s="230"/>
    </row>
    <row r="8" spans="1:13" ht="18" thickTop="1" thickBot="1">
      <c r="A8" s="150" t="s">
        <v>122</v>
      </c>
      <c r="B8" s="151" t="s">
        <v>123</v>
      </c>
      <c r="C8" s="160">
        <v>1.3029999999999999</v>
      </c>
      <c r="D8" s="152">
        <v>0.20699999999999999</v>
      </c>
      <c r="E8" s="152">
        <v>1.264</v>
      </c>
      <c r="F8" s="153">
        <v>0.2</v>
      </c>
      <c r="G8" s="153">
        <v>1.2250000000000001</v>
      </c>
      <c r="H8" s="153">
        <v>0.19600000000000001</v>
      </c>
      <c r="I8" s="153">
        <v>1.1879999999999999</v>
      </c>
      <c r="J8" s="153">
        <v>0.19</v>
      </c>
      <c r="K8" s="153">
        <v>1.1459999999999999</v>
      </c>
      <c r="L8" s="154">
        <v>0.184</v>
      </c>
      <c r="M8" s="155">
        <v>3</v>
      </c>
    </row>
    <row r="9" spans="1:13" ht="17.25" thickTop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</row>
    <row r="10" spans="1:13">
      <c r="A10" s="147" t="s">
        <v>124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</row>
    <row r="11" spans="1:13" s="147" customFormat="1" ht="20.100000000000001" customHeight="1">
      <c r="A11" s="232" t="s">
        <v>125</v>
      </c>
      <c r="B11" s="233"/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M11" s="234"/>
    </row>
    <row r="12" spans="1:13" s="158" customFormat="1" ht="20.100000000000001" customHeight="1">
      <c r="A12" s="221" t="s">
        <v>126</v>
      </c>
      <c r="B12" s="222"/>
      <c r="C12" s="222"/>
      <c r="D12" s="222"/>
      <c r="E12" s="235">
        <f>원가계산서!C7</f>
        <v>0</v>
      </c>
      <c r="F12" s="235"/>
      <c r="G12" s="156" t="s">
        <v>127</v>
      </c>
      <c r="H12" s="161" t="s">
        <v>150</v>
      </c>
      <c r="I12" s="156"/>
      <c r="J12" s="156"/>
      <c r="K12" s="156"/>
      <c r="L12" s="157"/>
      <c r="M12" s="170"/>
    </row>
    <row r="13" spans="1:13" s="158" customFormat="1" ht="20.100000000000001" customHeight="1">
      <c r="A13" s="221" t="s">
        <v>128</v>
      </c>
      <c r="B13" s="222"/>
      <c r="C13" s="222"/>
      <c r="D13" s="222"/>
      <c r="E13" s="236">
        <f>C8</f>
        <v>1.3029999999999999</v>
      </c>
      <c r="F13" s="236"/>
      <c r="G13" s="156" t="s">
        <v>129</v>
      </c>
      <c r="H13" s="161" t="s">
        <v>151</v>
      </c>
      <c r="I13" s="156"/>
      <c r="J13" s="156"/>
      <c r="K13" s="156"/>
      <c r="L13" s="157"/>
      <c r="M13" s="170"/>
    </row>
    <row r="14" spans="1:13" s="158" customFormat="1" ht="20.100000000000001" customHeight="1">
      <c r="A14" s="221" t="s">
        <v>152</v>
      </c>
      <c r="B14" s="222"/>
      <c r="C14" s="222"/>
      <c r="D14" s="222"/>
      <c r="E14" s="156" t="s">
        <v>149</v>
      </c>
      <c r="F14" s="156"/>
      <c r="G14" s="156"/>
      <c r="H14" s="156"/>
      <c r="I14" s="156"/>
      <c r="J14" s="156"/>
      <c r="K14" s="156"/>
      <c r="L14" s="156"/>
      <c r="M14" s="171"/>
    </row>
    <row r="15" spans="1:13" s="158" customFormat="1" ht="20.100000000000001" customHeight="1">
      <c r="A15" s="237" t="s">
        <v>50</v>
      </c>
      <c r="B15" s="238"/>
      <c r="C15" s="238"/>
      <c r="D15" s="235">
        <f>E12</f>
        <v>0</v>
      </c>
      <c r="E15" s="243"/>
      <c r="F15" s="172" t="s">
        <v>130</v>
      </c>
      <c r="G15" s="243">
        <f>E13/100</f>
        <v>1.303E-2</v>
      </c>
      <c r="H15" s="243"/>
      <c r="I15" s="172" t="s">
        <v>131</v>
      </c>
      <c r="J15" s="244">
        <f>ROUNDDOWN(D15*G15,-4)</f>
        <v>0</v>
      </c>
      <c r="K15" s="244"/>
      <c r="L15" s="173" t="s">
        <v>127</v>
      </c>
      <c r="M15" s="174" t="s">
        <v>153</v>
      </c>
    </row>
    <row r="16" spans="1:13" s="158" customFormat="1" ht="20.100000000000001" customHeight="1">
      <c r="A16" s="162"/>
      <c r="B16" s="162"/>
      <c r="C16" s="162"/>
      <c r="D16" s="163"/>
      <c r="E16" s="164"/>
      <c r="F16" s="165"/>
      <c r="G16" s="164"/>
      <c r="H16" s="164"/>
      <c r="I16" s="165"/>
      <c r="J16" s="166"/>
      <c r="K16" s="166"/>
      <c r="L16" s="167"/>
      <c r="M16" s="175"/>
    </row>
    <row r="17" spans="1:13" s="147" customFormat="1" ht="20.100000000000001" customHeight="1">
      <c r="A17" s="232" t="s">
        <v>133</v>
      </c>
      <c r="B17" s="233"/>
      <c r="C17" s="233"/>
      <c r="D17" s="233"/>
      <c r="E17" s="233"/>
      <c r="F17" s="233"/>
      <c r="G17" s="233"/>
      <c r="H17" s="233"/>
      <c r="I17" s="233"/>
      <c r="J17" s="233"/>
      <c r="K17" s="233"/>
      <c r="L17" s="233"/>
      <c r="M17" s="234"/>
    </row>
    <row r="18" spans="1:13" s="158" customFormat="1" ht="20.100000000000001" customHeight="1">
      <c r="A18" s="237" t="s">
        <v>50</v>
      </c>
      <c r="B18" s="238"/>
      <c r="C18" s="238"/>
      <c r="D18" s="235">
        <f>E12</f>
        <v>0</v>
      </c>
      <c r="E18" s="243"/>
      <c r="F18" s="172" t="s">
        <v>130</v>
      </c>
      <c r="G18" s="245">
        <v>1.6000000000000001E-3</v>
      </c>
      <c r="H18" s="245"/>
      <c r="I18" s="172" t="s">
        <v>131</v>
      </c>
      <c r="J18" s="246">
        <f>ROUNDDOWN(D18*G18,-4)</f>
        <v>0</v>
      </c>
      <c r="K18" s="246"/>
      <c r="L18" s="173" t="s">
        <v>127</v>
      </c>
      <c r="M18" s="174" t="s">
        <v>132</v>
      </c>
    </row>
    <row r="19" spans="1:13" s="158" customFormat="1" ht="20.100000000000001" customHeight="1">
      <c r="A19" s="162"/>
      <c r="B19" s="162"/>
      <c r="C19" s="162"/>
      <c r="D19" s="163"/>
      <c r="E19" s="164"/>
      <c r="F19" s="165"/>
      <c r="G19" s="168"/>
      <c r="H19" s="168"/>
      <c r="I19" s="165"/>
      <c r="J19" s="169"/>
      <c r="K19" s="169"/>
      <c r="L19" s="167"/>
      <c r="M19" s="175"/>
    </row>
    <row r="20" spans="1:13" s="147" customFormat="1" ht="20.100000000000001" customHeight="1">
      <c r="A20" s="232" t="s">
        <v>134</v>
      </c>
      <c r="B20" s="233"/>
      <c r="C20" s="233"/>
      <c r="D20" s="233"/>
      <c r="E20" s="233"/>
      <c r="F20" s="233"/>
      <c r="G20" s="233"/>
      <c r="H20" s="233"/>
      <c r="I20" s="233"/>
      <c r="J20" s="233"/>
      <c r="K20" s="233"/>
      <c r="L20" s="233"/>
      <c r="M20" s="234"/>
    </row>
    <row r="21" spans="1:13" s="158" customFormat="1" ht="20.100000000000001" customHeight="1">
      <c r="A21" s="237" t="s">
        <v>154</v>
      </c>
      <c r="B21" s="238"/>
      <c r="C21" s="238"/>
      <c r="D21" s="239">
        <f>J15</f>
        <v>0</v>
      </c>
      <c r="E21" s="240"/>
      <c r="F21" s="172" t="s">
        <v>155</v>
      </c>
      <c r="G21" s="241">
        <f>J18</f>
        <v>0</v>
      </c>
      <c r="H21" s="241"/>
      <c r="I21" s="172" t="s">
        <v>131</v>
      </c>
      <c r="J21" s="242">
        <f>D21+G21</f>
        <v>0</v>
      </c>
      <c r="K21" s="242"/>
      <c r="L21" s="173" t="s">
        <v>127</v>
      </c>
      <c r="M21" s="174" t="s">
        <v>135</v>
      </c>
    </row>
  </sheetData>
  <mergeCells count="29">
    <mergeCell ref="A21:C21"/>
    <mergeCell ref="D21:E21"/>
    <mergeCell ref="G21:H21"/>
    <mergeCell ref="J21:K21"/>
    <mergeCell ref="A15:C15"/>
    <mergeCell ref="D15:E15"/>
    <mergeCell ref="G15:H15"/>
    <mergeCell ref="J15:K15"/>
    <mergeCell ref="A17:M17"/>
    <mergeCell ref="A18:C18"/>
    <mergeCell ref="D18:E18"/>
    <mergeCell ref="G18:H18"/>
    <mergeCell ref="J18:K18"/>
    <mergeCell ref="A20:M20"/>
    <mergeCell ref="A14:D14"/>
    <mergeCell ref="A1:M1"/>
    <mergeCell ref="A5:B7"/>
    <mergeCell ref="C5:L5"/>
    <mergeCell ref="M5:M7"/>
    <mergeCell ref="C6:D6"/>
    <mergeCell ref="E6:F6"/>
    <mergeCell ref="G6:H6"/>
    <mergeCell ref="I6:J6"/>
    <mergeCell ref="K6:L6"/>
    <mergeCell ref="A11:M11"/>
    <mergeCell ref="A12:D12"/>
    <mergeCell ref="E12:F12"/>
    <mergeCell ref="A13:D13"/>
    <mergeCell ref="E13:F13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7</vt:i4>
      </vt:variant>
    </vt:vector>
  </HeadingPairs>
  <TitlesOfParts>
    <vt:vector size="13" baseType="lpstr">
      <vt:lpstr>제본표지</vt:lpstr>
      <vt:lpstr>원가계산서</vt:lpstr>
      <vt:lpstr>총괄내역서</vt:lpstr>
      <vt:lpstr>공종별 내역서</vt:lpstr>
      <vt:lpstr>노임단가</vt:lpstr>
      <vt:lpstr>손해배상보험</vt:lpstr>
      <vt:lpstr>'공종별 내역서'!Print_Area</vt:lpstr>
      <vt:lpstr>노임단가!Print_Area</vt:lpstr>
      <vt:lpstr>손해배상보험!Print_Area</vt:lpstr>
      <vt:lpstr>원가계산서!Print_Area</vt:lpstr>
      <vt:lpstr>제본표지!Print_Area</vt:lpstr>
      <vt:lpstr>총괄내역서!Print_Area</vt:lpstr>
      <vt:lpstr>총괄내역서!Print_Titles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sunmo</dc:creator>
  <cp:lastModifiedBy>USER</cp:lastModifiedBy>
  <cp:lastPrinted>2024-08-23T04:31:15Z</cp:lastPrinted>
  <dcterms:created xsi:type="dcterms:W3CDTF">2022-02-16T14:21:23Z</dcterms:created>
  <dcterms:modified xsi:type="dcterms:W3CDTF">2024-09-20T02:30:33Z</dcterms:modified>
</cp:coreProperties>
</file>